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guebels/Documents/Rotary - Vin d'été/2022 Vins d'Eté/Documents Opération VE 2022/"/>
    </mc:Choice>
  </mc:AlternateContent>
  <xr:revisionPtr revIDLastSave="0" documentId="13_ncr:1_{8B35A4C2-906C-6243-9E40-681715E9E64B}" xr6:coauthVersionLast="47" xr6:coauthVersionMax="47" xr10:uidLastSave="{00000000-0000-0000-0000-000000000000}"/>
  <bookViews>
    <workbookView xWindow="1500" yWindow="500" windowWidth="19620" windowHeight="12480" tabRatio="500" xr2:uid="{00000000-000D-0000-FFFF-FFFF00000000}"/>
  </bookViews>
  <sheets>
    <sheet name="Bo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12" i="1" l="1"/>
  <c r="J111" i="1"/>
  <c r="J108" i="1"/>
  <c r="G108" i="1"/>
  <c r="J107" i="1"/>
  <c r="G107" i="1"/>
  <c r="J106" i="1"/>
  <c r="G106" i="1"/>
  <c r="J105" i="1"/>
  <c r="G105" i="1"/>
  <c r="J104" i="1"/>
  <c r="G104" i="1"/>
  <c r="J103" i="1"/>
  <c r="G103" i="1"/>
  <c r="J102" i="1"/>
  <c r="G102" i="1"/>
  <c r="J101" i="1"/>
  <c r="G101" i="1"/>
  <c r="J100" i="1"/>
  <c r="J98" i="1"/>
  <c r="G98" i="1"/>
  <c r="J97" i="1"/>
  <c r="G97" i="1"/>
  <c r="J96" i="1"/>
  <c r="G96" i="1"/>
  <c r="J95" i="1"/>
  <c r="G95" i="1"/>
  <c r="J94" i="1"/>
  <c r="G94" i="1"/>
  <c r="J93" i="1"/>
  <c r="G93" i="1"/>
  <c r="J92" i="1"/>
  <c r="G92" i="1"/>
  <c r="J91" i="1"/>
  <c r="G91" i="1"/>
  <c r="J90" i="1"/>
  <c r="G90" i="1"/>
  <c r="J89" i="1"/>
  <c r="G89" i="1"/>
  <c r="J88" i="1"/>
  <c r="J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J74" i="1"/>
  <c r="J73" i="1"/>
  <c r="G73" i="1"/>
  <c r="J72" i="1"/>
  <c r="G72" i="1"/>
  <c r="J71" i="1"/>
  <c r="G71" i="1"/>
  <c r="J70" i="1"/>
  <c r="G70" i="1"/>
  <c r="J69" i="1"/>
  <c r="J68" i="1"/>
  <c r="J67" i="1"/>
  <c r="G67" i="1"/>
  <c r="J66" i="1"/>
  <c r="G66" i="1"/>
  <c r="J65" i="1"/>
  <c r="G65" i="1"/>
  <c r="J64" i="1"/>
  <c r="G64" i="1"/>
  <c r="J63" i="1"/>
  <c r="G63" i="1"/>
  <c r="J62" i="1"/>
  <c r="J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J50" i="1"/>
  <c r="G50" i="1"/>
  <c r="J49" i="1"/>
  <c r="G49" i="1"/>
  <c r="J48" i="1"/>
  <c r="G48" i="1"/>
  <c r="J47" i="1"/>
  <c r="G47" i="1"/>
  <c r="J46" i="1"/>
  <c r="G46" i="1"/>
  <c r="J45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J21" i="1"/>
  <c r="G21" i="1"/>
  <c r="J20" i="1"/>
  <c r="G20" i="1"/>
  <c r="J19" i="1"/>
  <c r="G19" i="1"/>
  <c r="J18" i="1"/>
  <c r="G18" i="1"/>
  <c r="J17" i="1"/>
  <c r="G17" i="1"/>
  <c r="J16" i="1"/>
  <c r="G16" i="1"/>
  <c r="J14" i="1"/>
  <c r="J13" i="1"/>
  <c r="G13" i="1"/>
  <c r="J12" i="1"/>
  <c r="G12" i="1"/>
  <c r="J11" i="1"/>
  <c r="G11" i="1"/>
  <c r="J10" i="1"/>
  <c r="G10" i="1"/>
  <c r="J9" i="1"/>
  <c r="G9" i="1"/>
  <c r="J8" i="1"/>
  <c r="G8" i="1"/>
  <c r="J112" i="1" l="1"/>
  <c r="E3" i="1" s="1"/>
</calcChain>
</file>

<file path=xl/sharedStrings.xml><?xml version="1.0" encoding="utf-8"?>
<sst xmlns="http://schemas.openxmlformats.org/spreadsheetml/2006/main" count="407" uniqueCount="218">
  <si>
    <t>Bon de commande à renvoyer à vins-ete@rotary-arlon.be</t>
  </si>
  <si>
    <t>Compte de paiement: IBAN BE44 3630 5745 3645  BIC: BBRUBEBB</t>
  </si>
  <si>
    <t>Dénomination</t>
  </si>
  <si>
    <t>Millésime</t>
  </si>
  <si>
    <t>Cépages</t>
  </si>
  <si>
    <t>contenant</t>
  </si>
  <si>
    <t>Prix €</t>
  </si>
  <si>
    <t>#bout/
Caisse</t>
  </si>
  <si>
    <t># caisses</t>
  </si>
  <si>
    <t>Montant €</t>
  </si>
  <si>
    <t>bout</t>
  </si>
  <si>
    <t>caisse</t>
  </si>
  <si>
    <t>Domaine Christophe - CHAMPAGNE</t>
  </si>
  <si>
    <t>Domaine</t>
  </si>
  <si>
    <t>Mono-cépage</t>
  </si>
  <si>
    <t>Tradition</t>
  </si>
  <si>
    <t>Brut</t>
  </si>
  <si>
    <t>Pinot noir 100%</t>
  </si>
  <si>
    <t>0,75l</t>
  </si>
  <si>
    <t>Gamme</t>
  </si>
  <si>
    <t>Brut Prestige</t>
  </si>
  <si>
    <t>Chardonnay 100%</t>
  </si>
  <si>
    <t>Pur Blanc de Blanc</t>
  </si>
  <si>
    <t>Assemblage</t>
  </si>
  <si>
    <t>Impérial</t>
  </si>
  <si>
    <t>Chardonnay 60%, pinot noir 40%</t>
  </si>
  <si>
    <t>Rosé</t>
  </si>
  <si>
    <t>Rosé de saignée</t>
  </si>
  <si>
    <t>100% Pinot noir</t>
  </si>
  <si>
    <t xml:space="preserve">Millésimé </t>
  </si>
  <si>
    <t>50 Nuances</t>
  </si>
  <si>
    <t>Chardonnay 50%, pinot noir 50%</t>
  </si>
  <si>
    <t>Domaine René Meyer - ALSACE</t>
  </si>
  <si>
    <t>AOC Alsace</t>
  </si>
  <si>
    <t>Crémant d’Alsace Brut</t>
  </si>
  <si>
    <t>Pinot (blanc, gris, noir), riesling, chardonnay</t>
  </si>
  <si>
    <t>Fiche</t>
  </si>
  <si>
    <t>Blanc de Katz</t>
  </si>
  <si>
    <t>Pinot auxerrois</t>
  </si>
  <si>
    <t>Riesling "Clos des Escargots"</t>
  </si>
  <si>
    <t>Riesling</t>
  </si>
  <si>
    <t>Pinot Gris "Cuvée Marie" Vieilles Vignes</t>
  </si>
  <si>
    <t>Pinot gris</t>
  </si>
  <si>
    <t>Gewurtzraminer Grand Cru Florimont</t>
  </si>
  <si>
    <t>Gewurtzraminer</t>
  </si>
  <si>
    <t>Noir de Katz</t>
  </si>
  <si>
    <t>Pinot noir</t>
  </si>
  <si>
    <t>Domaine Romuald Petit – SAINT-VERAN &amp; BEAUJOLAIS</t>
  </si>
  <si>
    <t>Saint Véran</t>
  </si>
  <si>
    <t>Chardonnay</t>
  </si>
  <si>
    <t>Les Champs Ronds</t>
  </si>
  <si>
    <t>Chardonnay
(Elevage en tonneau sur lies)</t>
  </si>
  <si>
    <t>Bourgogne</t>
  </si>
  <si>
    <t>Héritage</t>
  </si>
  <si>
    <t>Chardonnay, pinot gris, pinot blanc</t>
  </si>
  <si>
    <t>0.75l</t>
  </si>
  <si>
    <t>Vin de France</t>
  </si>
  <si>
    <t>La Vie en Rose</t>
  </si>
  <si>
    <t>Gamay</t>
  </si>
  <si>
    <t>Beaujolais        MORGON</t>
  </si>
  <si>
    <t>Vieilles Vignes</t>
  </si>
  <si>
    <t>Château Gaillard</t>
  </si>
  <si>
    <t>Beaujolais</t>
  </si>
  <si>
    <t>Chiroubles</t>
  </si>
  <si>
    <t>Saint Amour "Les Billards"</t>
  </si>
  <si>
    <t>Domaine Les Vignes de l'Arque – DUCHE D’UZES &amp; PAYS D’OC</t>
  </si>
  <si>
    <t>AOP Duché D'UZES</t>
  </si>
  <si>
    <t>Les Chemins de Rome</t>
  </si>
  <si>
    <t>Grenache blanc (50%) viognier (40%) et roussanne (10%)</t>
  </si>
  <si>
    <t>Syrah, grenache</t>
  </si>
  <si>
    <t>Confidentiel Blanc *</t>
  </si>
  <si>
    <t xml:space="preserve">     Viognier, grenache blanc, roussane</t>
  </si>
  <si>
    <t>Chant des Baumes Rosé</t>
  </si>
  <si>
    <t>Grenache, syrah</t>
  </si>
  <si>
    <t>Chant des Baumes Rouge</t>
  </si>
  <si>
    <t xml:space="preserve">      Syrah, grenache (fût de chêne)</t>
  </si>
  <si>
    <t>Vin de Cépage</t>
  </si>
  <si>
    <t>Viognier</t>
  </si>
  <si>
    <t>IGP Pays d'Oc</t>
  </si>
  <si>
    <t>Cuvée Amélie</t>
  </si>
  <si>
    <t xml:space="preserve">Chardonnay, roussanne, sauvignon (Fût de chêne) </t>
  </si>
  <si>
    <t>Cuvée Alexia</t>
  </si>
  <si>
    <t>Muscat, sauvignon</t>
  </si>
  <si>
    <t>Terroir de l'Arque</t>
  </si>
  <si>
    <t>Grenache</t>
  </si>
  <si>
    <t>Cuvée des Boissières</t>
  </si>
  <si>
    <t>Merlot (Fût de chêne)</t>
  </si>
  <si>
    <t>Domaine de Pignan - CHÂTEAUNEUF DU PAPE &amp; CÔTES DU RHÔNE</t>
  </si>
  <si>
    <t xml:space="preserve">  Vin de France</t>
  </si>
  <si>
    <t>"A l'ombre de l'olivier"</t>
  </si>
  <si>
    <t>Carignan 40%, grenache 30%, syrah 10%, mourvèdre 10%, cinsault 10%</t>
  </si>
  <si>
    <t>Côtes du Rhône</t>
  </si>
  <si>
    <t>Rouge</t>
  </si>
  <si>
    <t>Grenache 100 %</t>
  </si>
  <si>
    <t xml:space="preserve">AOC Châteauneuf du Pape </t>
  </si>
  <si>
    <t>Blanc</t>
  </si>
  <si>
    <t>Grenache blanc 40%, roussanne 20%, clairette 20%, bourboulenc 10%, picpoul 5%, picardan 5%</t>
  </si>
  <si>
    <t>Grenache 64%, mourvèdre 13%, syrah 12%, cinsault counoise, terret noir, vaccarèse, muscadin</t>
  </si>
  <si>
    <t>Vidéo dégustation</t>
  </si>
  <si>
    <t>Cuvée Coralie et Floriane</t>
  </si>
  <si>
    <t>Grenache 1/3, mourvèdre 1/3, 
Syrah 1/3</t>
  </si>
  <si>
    <t>Château de Manissy - TAVEL - LIRAC &amp; CÔTES DU RHÔNE</t>
  </si>
  <si>
    <t>AOC Tavel</t>
  </si>
  <si>
    <t>Trinité</t>
  </si>
  <si>
    <t>Grenache, cinsault, syrah</t>
  </si>
  <si>
    <t>Tête de Cuvée</t>
  </si>
  <si>
    <t>Grenache, clairette, cinsault</t>
  </si>
  <si>
    <t>AOC Lirac</t>
  </si>
  <si>
    <t>Trinité Blanc</t>
  </si>
  <si>
    <t>Grenache blanc, viognier, roussanne</t>
  </si>
  <si>
    <t>Trinité Rouge</t>
  </si>
  <si>
    <t xml:space="preserve">Grenache, syrah </t>
  </si>
  <si>
    <t>Avant Goût du Paradis</t>
  </si>
  <si>
    <t>AOC Côtes du Rhône</t>
  </si>
  <si>
    <t>Oracle Blanc</t>
  </si>
  <si>
    <t>Grenache blanc, clairette</t>
  </si>
  <si>
    <t>Oracle rouge</t>
  </si>
  <si>
    <t xml:space="preserve">Grenache, counoise, carignan, syrah </t>
  </si>
  <si>
    <t>Generation Alpha     (Vin Naturel)</t>
  </si>
  <si>
    <t>Cinsault</t>
  </si>
  <si>
    <t>Domaine Clovallon – HAUT HERAULT</t>
  </si>
  <si>
    <t>En Noir et Blanc</t>
  </si>
  <si>
    <t>Pinot noir  (vinifié comme un blanc) et riesling</t>
  </si>
  <si>
    <t>Pays d'Hérault</t>
  </si>
  <si>
    <t>Les Aurièges</t>
  </si>
  <si>
    <t>Riesling, roussanne, viognier</t>
  </si>
  <si>
    <t>Les Indigènes</t>
  </si>
  <si>
    <t>Carignan, aramon, grenache, terret, clairette muscat, …</t>
  </si>
  <si>
    <t>Pinot Noir</t>
  </si>
  <si>
    <t>Les Pomarèdes</t>
  </si>
  <si>
    <t>Pinot noir (vignes de 35 ans)</t>
  </si>
  <si>
    <t>Domaine Mas d'Alezon - FAUGÈRES</t>
  </si>
  <si>
    <t>AOP Faugères</t>
  </si>
  <si>
    <t>Cabretta</t>
  </si>
  <si>
    <t>Roussane, clairette, grenache blanc, grenache gris</t>
  </si>
  <si>
    <t>Le Presbytère</t>
  </si>
  <si>
    <t>Liedoner pelut, cinsault, carignan</t>
  </si>
  <si>
    <t>Montfalette</t>
  </si>
  <si>
    <t>Mourvèdre, Syrah, Grenache</t>
  </si>
  <si>
    <t>Magnum</t>
  </si>
  <si>
    <t>Montfalette (livrable en juillet 2022)</t>
  </si>
  <si>
    <t>Château Le Payral – BERGERAC &amp; SAUSSIGNAC</t>
  </si>
  <si>
    <t>Appelation Bergerac</t>
  </si>
  <si>
    <t xml:space="preserve">Bergerac sec </t>
  </si>
  <si>
    <t>Sauvignon, sémillon, muscadelle</t>
  </si>
  <si>
    <t>Bergerac Rosé</t>
  </si>
  <si>
    <t>Cabernet sauvignon, cabernet franc, merlot</t>
  </si>
  <si>
    <t>Bergerac Rouge</t>
  </si>
  <si>
    <t>Merlot, cabernet franc, cabernet, sauvignon</t>
  </si>
  <si>
    <t>Terres Rouges</t>
  </si>
  <si>
    <t>Vins Sans Sulfites</t>
  </si>
  <si>
    <t>Lou Payral Blanc</t>
  </si>
  <si>
    <t>Sauvignon, sémillon</t>
  </si>
  <si>
    <t>Lou Payral Rouge</t>
  </si>
  <si>
    <t>Merlot</t>
  </si>
  <si>
    <t>Bises</t>
  </si>
  <si>
    <t>Sémillon, sauvignon</t>
  </si>
  <si>
    <t>Côtes de Bergerac</t>
  </si>
  <si>
    <t>Moelleux Tutti Frutti</t>
  </si>
  <si>
    <t>Merlot, malbec (fût de chêne)</t>
  </si>
  <si>
    <t>Saussignac</t>
  </si>
  <si>
    <t>Cuvée Fleurie</t>
  </si>
  <si>
    <t>Sauvignon, sémillon gris, muscadelle</t>
  </si>
  <si>
    <t>Cuvée Marie-Jeanne</t>
  </si>
  <si>
    <t>0,50l</t>
  </si>
  <si>
    <t>Domaine Béatrice et Pascal Lambert - CHINON</t>
  </si>
  <si>
    <t>AOC Chinon</t>
  </si>
  <si>
    <t>Le Droit Chenin *</t>
  </si>
  <si>
    <t>Chenin</t>
  </si>
  <si>
    <t>Les Chesnaies</t>
  </si>
  <si>
    <t>Cuvée Mathilde</t>
  </si>
  <si>
    <t>Cabernet franc</t>
  </si>
  <si>
    <t>Les Terrasses</t>
  </si>
  <si>
    <t>Les Perruches</t>
  </si>
  <si>
    <t>Cuvée Marie</t>
  </si>
  <si>
    <t>Les Puys</t>
  </si>
  <si>
    <t>Le chêne Vert *</t>
  </si>
  <si>
    <t>Harmonie (vinifié en amphore)</t>
  </si>
  <si>
    <t>Ligeris Dolium (vinifié en amphore)</t>
  </si>
  <si>
    <t>Chenin, pinot gris</t>
  </si>
  <si>
    <t>Les Vintrépides - Belgique - Liège</t>
  </si>
  <si>
    <t>Liqueurs</t>
  </si>
  <si>
    <t>Gin Apothek</t>
  </si>
  <si>
    <t>40% Vol</t>
  </si>
  <si>
    <t>Distillat de grains bio, plantes, épices (baies de genévrier, cardamone, angélique, écorces de citron. Infusion d'agrumes</t>
  </si>
  <si>
    <t>Gin Ardent</t>
  </si>
  <si>
    <t>Distillat de grains bio, plantes, épices (baies de genévrier, cardamone, coriandre, angélique, écorces de citron, bergamote, cumin, poivre de Sichuan, muscade, abricot)</t>
  </si>
  <si>
    <t>Pastis Ardent</t>
  </si>
  <si>
    <t>45% Vol</t>
  </si>
  <si>
    <t>Anis &amp; plantes, réglisse</t>
  </si>
  <si>
    <t>Vodka Apteka</t>
  </si>
  <si>
    <t>distillat de grains bio. Infusion du houblon aromatique Simcoe</t>
  </si>
  <si>
    <t>Rhum Ardent</t>
  </si>
  <si>
    <t>Pur jus de canne à sucre bio (Paraguay). Fût de chêne</t>
  </si>
  <si>
    <t>Rhum Vermeil</t>
  </si>
  <si>
    <t>Pur jus de canne à sucre et de mélasse bio (Amérique Centrale). Fût de chêne</t>
  </si>
  <si>
    <t>Whisky Ardent</t>
  </si>
  <si>
    <t>Single malt bio. Fût de chêne</t>
  </si>
  <si>
    <t>Amaro Ardent</t>
  </si>
  <si>
    <t>20% Vol</t>
  </si>
  <si>
    <t>Bitter bio à l'italienne</t>
  </si>
  <si>
    <t>* = Quantité limitée (60 bouteilles)</t>
  </si>
  <si>
    <t>Orange</t>
  </si>
  <si>
    <t xml:space="preserve">Rosé </t>
  </si>
  <si>
    <t xml:space="preserve">TOTAL :  </t>
  </si>
  <si>
    <t>Nom:</t>
  </si>
  <si>
    <t>Signature</t>
  </si>
  <si>
    <t>Email</t>
  </si>
  <si>
    <t>Téléphone</t>
  </si>
  <si>
    <t xml:space="preserve">Contact Rotary </t>
  </si>
  <si>
    <t>Le paiement du montant total de la commande vaudra confirmation.</t>
  </si>
  <si>
    <r>
      <rPr>
        <sz val="12"/>
        <color rgb="FF000000"/>
        <rFont val="Arial"/>
        <family val="2"/>
      </rPr>
      <t xml:space="preserve">La livraison se déroulera le samedi 11 juin de 9 à 15h. Une heure de passage vous sera proposée en fonction de vos préférences. Veuillez indiquer vos disponibilités en </t>
    </r>
    <r>
      <rPr>
        <b/>
        <sz val="12"/>
        <color rgb="FF000000"/>
        <rFont val="Arial"/>
        <family val="2"/>
      </rPr>
      <t>supprimant les plages horaires qui ne vous conviennent pas</t>
    </r>
    <r>
      <rPr>
        <sz val="12"/>
        <color rgb="FF000000"/>
        <rFont val="Arial"/>
        <family val="2"/>
      </rPr>
      <t>. Merci.</t>
    </r>
  </si>
  <si>
    <t>De 9 à 10h</t>
  </si>
  <si>
    <t>De 10 à 11 h</t>
  </si>
  <si>
    <t>De 11 à 12h</t>
  </si>
  <si>
    <t>De 12 à 13h</t>
  </si>
  <si>
    <t xml:space="preserve">  De 13 à 14h</t>
  </si>
  <si>
    <t>De 14 à 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</si>
</sst>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  <charset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2"/>
      <color rgb="FF008000"/>
      <name val="Arial"/>
      <family val="2"/>
    </font>
    <font>
      <sz val="12"/>
      <color rgb="FF008000"/>
      <name val="Arial"/>
      <family val="2"/>
    </font>
    <font>
      <b/>
      <sz val="12"/>
      <color rgb="FFFF6FCF"/>
      <name val="Arial"/>
      <family val="2"/>
    </font>
    <font>
      <sz val="12"/>
      <color rgb="FFFF6FCF"/>
      <name val="Arial"/>
      <family val="2"/>
    </font>
    <font>
      <u/>
      <sz val="10"/>
      <color rgb="FF1155CC"/>
      <name val="Arial"/>
      <family val="2"/>
    </font>
    <font>
      <sz val="16"/>
      <color rgb="FF00000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79646"/>
      <name val="Arial"/>
      <family val="2"/>
    </font>
    <font>
      <sz val="12"/>
      <color rgb="FFF79646"/>
      <name val="Arial"/>
      <family val="2"/>
    </font>
    <font>
      <b/>
      <sz val="12"/>
      <color rgb="FFFFC000"/>
      <name val="Arial"/>
      <family val="2"/>
    </font>
    <font>
      <sz val="12"/>
      <color rgb="FFFFC000"/>
      <name val="Arial"/>
      <family val="2"/>
    </font>
    <font>
      <sz val="16"/>
      <color rgb="FF000000"/>
      <name val="Noto Sans Symbols"/>
      <charset val="1"/>
    </font>
    <font>
      <sz val="16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8000"/>
      <name val="Arial"/>
      <family val="2"/>
    </font>
    <font>
      <b/>
      <sz val="10"/>
      <color rgb="FFF79646"/>
      <name val="Arial"/>
      <family val="2"/>
    </font>
    <font>
      <b/>
      <sz val="10"/>
      <color rgb="FFFF6FCF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EE6EF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0CECE"/>
        <bgColor rgb="FFD9D9D9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  <protection locked="0"/>
    </xf>
    <xf numFmtId="2" fontId="5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2" fontId="5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 applyProtection="1">
      <alignment horizontal="center" vertical="center" wrapText="1"/>
      <protection locked="0"/>
    </xf>
    <xf numFmtId="2" fontId="5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" fontId="0" fillId="0" borderId="0" xfId="0" applyNumberFormat="1" applyFont="1" applyAlignment="1"/>
    <xf numFmtId="1" fontId="0" fillId="0" borderId="0" xfId="0" applyNumberFormat="1" applyFont="1" applyAlignment="1" applyProtection="1">
      <protection locked="0"/>
    </xf>
    <xf numFmtId="0" fontId="10" fillId="2" borderId="8" xfId="0" applyFont="1" applyFill="1" applyBorder="1" applyAlignment="1">
      <alignment horizontal="center" vertical="center"/>
    </xf>
    <xf numFmtId="0" fontId="11" fillId="0" borderId="0" xfId="0" applyFont="1" applyAlignment="1"/>
    <xf numFmtId="2" fontId="5" fillId="5" borderId="10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2" fontId="5" fillId="5" borderId="1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2" fontId="5" fillId="5" borderId="20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center" vertical="center" wrapText="1"/>
    </xf>
    <xf numFmtId="1" fontId="0" fillId="2" borderId="24" xfId="0" applyNumberFormat="1" applyFont="1" applyFill="1" applyBorder="1" applyAlignment="1">
      <alignment horizontal="center" vertical="center" wrapText="1"/>
    </xf>
    <xf numFmtId="1" fontId="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5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2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2" fontId="5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 applyProtection="1">
      <alignment horizontal="center" vertical="center"/>
      <protection locked="0"/>
    </xf>
    <xf numFmtId="4" fontId="5" fillId="0" borderId="2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horizontal="right" vertical="center" wrapText="1"/>
    </xf>
    <xf numFmtId="0" fontId="1" fillId="2" borderId="24" xfId="0" applyFont="1" applyFill="1" applyBorder="1" applyAlignment="1">
      <alignment horizontal="left" vertical="center" wrapText="1"/>
    </xf>
    <xf numFmtId="1" fontId="0" fillId="2" borderId="24" xfId="0" applyNumberFormat="1" applyFont="1" applyFill="1" applyBorder="1" applyAlignment="1">
      <alignment horizontal="left" vertical="center" wrapText="1"/>
    </xf>
    <xf numFmtId="1" fontId="0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5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4" fontId="5" fillId="0" borderId="17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4" fontId="5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1" fontId="0" fillId="2" borderId="24" xfId="0" applyNumberFormat="1" applyFont="1" applyFill="1" applyBorder="1" applyAlignment="1">
      <alignment horizontal="center" vertical="center"/>
    </xf>
    <xf numFmtId="1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/>
    <xf numFmtId="0" fontId="12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left" vertical="center" wrapText="1"/>
    </xf>
    <xf numFmtId="1" fontId="1" fillId="2" borderId="24" xfId="0" applyNumberFormat="1" applyFont="1" applyFill="1" applyBorder="1" applyAlignment="1" applyProtection="1">
      <alignment horizontal="left" vertical="center" wrapText="1"/>
      <protection locked="0"/>
    </xf>
    <xf numFmtId="4" fontId="5" fillId="0" borderId="27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21" fillId="0" borderId="0" xfId="0" applyFont="1" applyAlignment="1"/>
    <xf numFmtId="0" fontId="5" fillId="0" borderId="38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1" fontId="5" fillId="0" borderId="28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1" fontId="26" fillId="2" borderId="24" xfId="0" applyNumberFormat="1" applyFont="1" applyFill="1" applyBorder="1" applyAlignment="1">
      <alignment horizontal="center" vertical="center"/>
    </xf>
    <xf numFmtId="3" fontId="26" fillId="2" borderId="6" xfId="0" applyNumberFormat="1" applyFont="1" applyFill="1" applyBorder="1" applyAlignment="1">
      <alignment horizontal="center" vertical="center"/>
    </xf>
    <xf numFmtId="4" fontId="26" fillId="2" borderId="6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EE6EF"/>
      <rgbColor rgb="FF660066"/>
      <rgbColor rgb="FFFF6FCF"/>
      <rgbColor rgb="FF1155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1133640</xdr:colOff>
      <xdr:row>73</xdr:row>
      <xdr:rowOff>0</xdr:rowOff>
    </xdr:from>
    <xdr:to>
      <xdr:col>1</xdr:col>
      <xdr:colOff>445680</xdr:colOff>
      <xdr:row>74</xdr:row>
      <xdr:rowOff>178920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3640" y="26365320"/>
          <a:ext cx="626400" cy="264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504720</xdr:colOff>
      <xdr:row>73</xdr:row>
      <xdr:rowOff>0</xdr:rowOff>
    </xdr:from>
    <xdr:to>
      <xdr:col>11</xdr:col>
      <xdr:colOff>193320</xdr:colOff>
      <xdr:row>74</xdr:row>
      <xdr:rowOff>178920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57800" y="26365320"/>
          <a:ext cx="464040" cy="264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504720</xdr:colOff>
      <xdr:row>40</xdr:row>
      <xdr:rowOff>0</xdr:rowOff>
    </xdr:from>
    <xdr:to>
      <xdr:col>11</xdr:col>
      <xdr:colOff>193320</xdr:colOff>
      <xdr:row>40</xdr:row>
      <xdr:rowOff>264600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57800" y="13916160"/>
          <a:ext cx="464040" cy="264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504720</xdr:colOff>
      <xdr:row>61</xdr:row>
      <xdr:rowOff>0</xdr:rowOff>
    </xdr:from>
    <xdr:to>
      <xdr:col>11</xdr:col>
      <xdr:colOff>193320</xdr:colOff>
      <xdr:row>61</xdr:row>
      <xdr:rowOff>264600</xdr:rowOff>
    </xdr:to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57800" y="21850200"/>
          <a:ext cx="464040" cy="264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504720</xdr:colOff>
      <xdr:row>61</xdr:row>
      <xdr:rowOff>0</xdr:rowOff>
    </xdr:from>
    <xdr:to>
      <xdr:col>11</xdr:col>
      <xdr:colOff>193320</xdr:colOff>
      <xdr:row>61</xdr:row>
      <xdr:rowOff>264600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57800" y="21850200"/>
          <a:ext cx="464040" cy="2646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219240</xdr:colOff>
      <xdr:row>14</xdr:row>
      <xdr:rowOff>28440</xdr:rowOff>
    </xdr:from>
    <xdr:to>
      <xdr:col>4</xdr:col>
      <xdr:colOff>428040</xdr:colOff>
      <xdr:row>15</xdr:row>
      <xdr:rowOff>45360</xdr:rowOff>
    </xdr:to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15120" y="4457520"/>
          <a:ext cx="3922200" cy="597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1600" b="1" strike="noStrike" spc="-1">
              <a:solidFill>
                <a:srgbClr val="FF0000"/>
              </a:solidFill>
              <a:latin typeface="Calibri"/>
              <a:ea typeface="Calibri"/>
            </a:rPr>
            <a:t>Nouveauté salon 2022</a:t>
          </a:r>
          <a:endParaRPr lang="fr-BE" sz="16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47520</xdr:colOff>
      <xdr:row>99</xdr:row>
      <xdr:rowOff>9360</xdr:rowOff>
    </xdr:from>
    <xdr:to>
      <xdr:col>3</xdr:col>
      <xdr:colOff>3502785</xdr:colOff>
      <xdr:row>99</xdr:row>
      <xdr:rowOff>521640</xdr:rowOff>
    </xdr:to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43400" y="34680240"/>
          <a:ext cx="3560040" cy="512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1600" b="1" strike="noStrike" spc="-1">
              <a:solidFill>
                <a:srgbClr val="FF0000"/>
              </a:solidFill>
              <a:latin typeface="Calibri"/>
              <a:ea typeface="Calibri"/>
            </a:rPr>
            <a:t>Nouveauté salon 2022</a:t>
          </a:r>
          <a:endParaRPr lang="fr-BE" sz="16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1266840</xdr:colOff>
      <xdr:row>78</xdr:row>
      <xdr:rowOff>38160</xdr:rowOff>
    </xdr:from>
    <xdr:to>
      <xdr:col>1</xdr:col>
      <xdr:colOff>1483920</xdr:colOff>
      <xdr:row>78</xdr:row>
      <xdr:rowOff>255240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81200" y="28155960"/>
          <a:ext cx="2170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2181240</xdr:colOff>
      <xdr:row>74</xdr:row>
      <xdr:rowOff>0</xdr:rowOff>
    </xdr:from>
    <xdr:to>
      <xdr:col>3</xdr:col>
      <xdr:colOff>2731680</xdr:colOff>
      <xdr:row>74</xdr:row>
      <xdr:rowOff>531360</xdr:rowOff>
    </xdr:to>
    <xdr:pic>
      <xdr:nvPicPr>
        <xdr:cNvPr id="10" name="image1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477120" y="26451000"/>
          <a:ext cx="550440" cy="53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1181160</xdr:colOff>
      <xdr:row>7</xdr:row>
      <xdr:rowOff>38160</xdr:rowOff>
    </xdr:from>
    <xdr:to>
      <xdr:col>1</xdr:col>
      <xdr:colOff>1455120</xdr:colOff>
      <xdr:row>7</xdr:row>
      <xdr:rowOff>273960</xdr:rowOff>
    </xdr:to>
    <xdr:pic>
      <xdr:nvPicPr>
        <xdr:cNvPr id="11" name="image4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495520" y="2562120"/>
          <a:ext cx="27396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38160</xdr:colOff>
      <xdr:row>41</xdr:row>
      <xdr:rowOff>266760</xdr:rowOff>
    </xdr:from>
    <xdr:to>
      <xdr:col>3</xdr:col>
      <xdr:colOff>379080</xdr:colOff>
      <xdr:row>42</xdr:row>
      <xdr:rowOff>274320</xdr:rowOff>
    </xdr:to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334040" y="14497200"/>
          <a:ext cx="3409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19080</xdr:colOff>
      <xdr:row>40</xdr:row>
      <xdr:rowOff>285840</xdr:rowOff>
    </xdr:from>
    <xdr:to>
      <xdr:col>3</xdr:col>
      <xdr:colOff>369360</xdr:colOff>
      <xdr:row>41</xdr:row>
      <xdr:rowOff>293400</xdr:rowOff>
    </xdr:to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314960" y="14202000"/>
          <a:ext cx="35028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542880</xdr:colOff>
      <xdr:row>37</xdr:row>
      <xdr:rowOff>0</xdr:rowOff>
    </xdr:from>
    <xdr:to>
      <xdr:col>3</xdr:col>
      <xdr:colOff>352800</xdr:colOff>
      <xdr:row>38</xdr:row>
      <xdr:rowOff>7560</xdr:rowOff>
    </xdr:to>
    <xdr:pic>
      <xdr:nvPicPr>
        <xdr:cNvPr id="14" name="image6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212720" y="12972960"/>
          <a:ext cx="43596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3000240</xdr:colOff>
      <xdr:row>61</xdr:row>
      <xdr:rowOff>19080</xdr:rowOff>
    </xdr:from>
    <xdr:to>
      <xdr:col>3</xdr:col>
      <xdr:colOff>3502755</xdr:colOff>
      <xdr:row>61</xdr:row>
      <xdr:rowOff>521640</xdr:rowOff>
    </xdr:to>
    <xdr:pic>
      <xdr:nvPicPr>
        <xdr:cNvPr id="15" name="image8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7296120" y="21869280"/>
          <a:ext cx="588240" cy="50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2933640</xdr:colOff>
      <xdr:row>68</xdr:row>
      <xdr:rowOff>9360</xdr:rowOff>
    </xdr:from>
    <xdr:to>
      <xdr:col>3</xdr:col>
      <xdr:colOff>3503055</xdr:colOff>
      <xdr:row>68</xdr:row>
      <xdr:rowOff>531000</xdr:rowOff>
    </xdr:to>
    <xdr:pic>
      <xdr:nvPicPr>
        <xdr:cNvPr id="16" name="image8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7229520" y="24126840"/>
          <a:ext cx="617040" cy="52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2981160</xdr:colOff>
      <xdr:row>87</xdr:row>
      <xdr:rowOff>57240</xdr:rowOff>
    </xdr:from>
    <xdr:to>
      <xdr:col>3</xdr:col>
      <xdr:colOff>3502755</xdr:colOff>
      <xdr:row>87</xdr:row>
      <xdr:rowOff>483840</xdr:rowOff>
    </xdr:to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7277040" y="30765960"/>
          <a:ext cx="607320" cy="426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3067200</xdr:colOff>
      <xdr:row>74</xdr:row>
      <xdr:rowOff>0</xdr:rowOff>
    </xdr:from>
    <xdr:to>
      <xdr:col>3</xdr:col>
      <xdr:colOff>3503040</xdr:colOff>
      <xdr:row>74</xdr:row>
      <xdr:rowOff>502560</xdr:rowOff>
    </xdr:to>
    <xdr:pic>
      <xdr:nvPicPr>
        <xdr:cNvPr id="18" name="image8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7363080" y="26451000"/>
          <a:ext cx="588240" cy="50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2266920</xdr:colOff>
      <xdr:row>51</xdr:row>
      <xdr:rowOff>0</xdr:rowOff>
    </xdr:from>
    <xdr:to>
      <xdr:col>3</xdr:col>
      <xdr:colOff>2845800</xdr:colOff>
      <xdr:row>51</xdr:row>
      <xdr:rowOff>540720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562800" y="17945280"/>
          <a:ext cx="578880" cy="540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3038400</xdr:colOff>
      <xdr:row>51</xdr:row>
      <xdr:rowOff>38160</xdr:rowOff>
    </xdr:from>
    <xdr:to>
      <xdr:col>3</xdr:col>
      <xdr:colOff>3503145</xdr:colOff>
      <xdr:row>51</xdr:row>
      <xdr:rowOff>531360</xdr:rowOff>
    </xdr:to>
    <xdr:pic>
      <xdr:nvPicPr>
        <xdr:cNvPr id="20" name="image8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7334280" y="17983440"/>
          <a:ext cx="569520" cy="493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1266840</xdr:colOff>
      <xdr:row>54</xdr:row>
      <xdr:rowOff>114480</xdr:rowOff>
    </xdr:from>
    <xdr:to>
      <xdr:col>1</xdr:col>
      <xdr:colOff>1483920</xdr:colOff>
      <xdr:row>54</xdr:row>
      <xdr:rowOff>331560</xdr:rowOff>
    </xdr:to>
    <xdr:pic>
      <xdr:nvPicPr>
        <xdr:cNvPr id="21" name="image5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581200" y="19402560"/>
          <a:ext cx="2170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1504800</xdr:colOff>
      <xdr:row>80</xdr:row>
      <xdr:rowOff>295200</xdr:rowOff>
    </xdr:from>
    <xdr:to>
      <xdr:col>1</xdr:col>
      <xdr:colOff>1893240</xdr:colOff>
      <xdr:row>81</xdr:row>
      <xdr:rowOff>302760</xdr:rowOff>
    </xdr:to>
    <xdr:pic>
      <xdr:nvPicPr>
        <xdr:cNvPr id="22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2819160" y="29041560"/>
          <a:ext cx="38844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95400</xdr:colOff>
      <xdr:row>99</xdr:row>
      <xdr:rowOff>57240</xdr:rowOff>
    </xdr:from>
    <xdr:to>
      <xdr:col>3</xdr:col>
      <xdr:colOff>817200</xdr:colOff>
      <xdr:row>99</xdr:row>
      <xdr:rowOff>493200</xdr:rowOff>
    </xdr:to>
    <xdr:pic>
      <xdr:nvPicPr>
        <xdr:cNvPr id="23" name="image7.jpg" descr="Index of /wp-content/uploads/2014/1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391280" y="34728120"/>
          <a:ext cx="721800" cy="435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76320</xdr:colOff>
      <xdr:row>14</xdr:row>
      <xdr:rowOff>38160</xdr:rowOff>
    </xdr:from>
    <xdr:to>
      <xdr:col>3</xdr:col>
      <xdr:colOff>912240</xdr:colOff>
      <xdr:row>14</xdr:row>
      <xdr:rowOff>540720</xdr:rowOff>
    </xdr:to>
    <xdr:pic>
      <xdr:nvPicPr>
        <xdr:cNvPr id="24" name="image7.jpg" descr="Index of /wp-content/uploads/2014/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372200" y="4467240"/>
          <a:ext cx="835920" cy="50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1266840</xdr:colOff>
      <xdr:row>55</xdr:row>
      <xdr:rowOff>95400</xdr:rowOff>
    </xdr:from>
    <xdr:to>
      <xdr:col>1</xdr:col>
      <xdr:colOff>1493280</xdr:colOff>
      <xdr:row>55</xdr:row>
      <xdr:rowOff>312480</xdr:rowOff>
    </xdr:to>
    <xdr:pic>
      <xdr:nvPicPr>
        <xdr:cNvPr id="25" name="image5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581200" y="19840680"/>
          <a:ext cx="22644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1581120</xdr:colOff>
      <xdr:row>95</xdr:row>
      <xdr:rowOff>38160</xdr:rowOff>
    </xdr:from>
    <xdr:to>
      <xdr:col>1</xdr:col>
      <xdr:colOff>1874160</xdr:colOff>
      <xdr:row>95</xdr:row>
      <xdr:rowOff>255240</xdr:rowOff>
    </xdr:to>
    <xdr:pic>
      <xdr:nvPicPr>
        <xdr:cNvPr id="26" name="image9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2895480" y="33528240"/>
          <a:ext cx="29304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609480</xdr:colOff>
      <xdr:row>34</xdr:row>
      <xdr:rowOff>9360</xdr:rowOff>
    </xdr:from>
    <xdr:to>
      <xdr:col>3</xdr:col>
      <xdr:colOff>419400</xdr:colOff>
      <xdr:row>35</xdr:row>
      <xdr:rowOff>16920</xdr:rowOff>
    </xdr:to>
    <xdr:pic>
      <xdr:nvPicPr>
        <xdr:cNvPr id="27" name="image6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279320" y="12039480"/>
          <a:ext cx="43596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1257480</xdr:colOff>
      <xdr:row>69</xdr:row>
      <xdr:rowOff>28440</xdr:rowOff>
    </xdr:from>
    <xdr:to>
      <xdr:col>1</xdr:col>
      <xdr:colOff>1474560</xdr:colOff>
      <xdr:row>69</xdr:row>
      <xdr:rowOff>264240</xdr:rowOff>
    </xdr:to>
    <xdr:pic>
      <xdr:nvPicPr>
        <xdr:cNvPr id="28" name="image3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71840" y="24726600"/>
          <a:ext cx="21708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1724040</xdr:colOff>
      <xdr:row>94</xdr:row>
      <xdr:rowOff>0</xdr:rowOff>
    </xdr:from>
    <xdr:to>
      <xdr:col>1</xdr:col>
      <xdr:colOff>2074320</xdr:colOff>
      <xdr:row>95</xdr:row>
      <xdr:rowOff>7200</xdr:rowOff>
    </xdr:to>
    <xdr:pic>
      <xdr:nvPicPr>
        <xdr:cNvPr id="29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038400" y="33175440"/>
          <a:ext cx="35028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1800360</xdr:colOff>
      <xdr:row>97</xdr:row>
      <xdr:rowOff>28440</xdr:rowOff>
    </xdr:from>
    <xdr:to>
      <xdr:col>1</xdr:col>
      <xdr:colOff>2207880</xdr:colOff>
      <xdr:row>97</xdr:row>
      <xdr:rowOff>350280</xdr:rowOff>
    </xdr:to>
    <xdr:pic>
      <xdr:nvPicPr>
        <xdr:cNvPr id="30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114720" y="34204320"/>
          <a:ext cx="40752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1695600</xdr:colOff>
      <xdr:row>84</xdr:row>
      <xdr:rowOff>285840</xdr:rowOff>
    </xdr:from>
    <xdr:to>
      <xdr:col>1</xdr:col>
      <xdr:colOff>2207880</xdr:colOff>
      <xdr:row>85</xdr:row>
      <xdr:rowOff>293400</xdr:rowOff>
    </xdr:to>
    <xdr:pic>
      <xdr:nvPicPr>
        <xdr:cNvPr id="31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009960" y="30289680"/>
          <a:ext cx="51228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28440</xdr:colOff>
      <xdr:row>59</xdr:row>
      <xdr:rowOff>133200</xdr:rowOff>
    </xdr:from>
    <xdr:to>
      <xdr:col>3</xdr:col>
      <xdr:colOff>445320</xdr:colOff>
      <xdr:row>59</xdr:row>
      <xdr:rowOff>435960</xdr:rowOff>
    </xdr:to>
    <xdr:pic>
      <xdr:nvPicPr>
        <xdr:cNvPr id="32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324320" y="21316680"/>
          <a:ext cx="416880" cy="30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1714680</xdr:colOff>
      <xdr:row>56</xdr:row>
      <xdr:rowOff>9360</xdr:rowOff>
    </xdr:from>
    <xdr:to>
      <xdr:col>1</xdr:col>
      <xdr:colOff>2207880</xdr:colOff>
      <xdr:row>56</xdr:row>
      <xdr:rowOff>302400</xdr:rowOff>
    </xdr:to>
    <xdr:pic>
      <xdr:nvPicPr>
        <xdr:cNvPr id="33" name="image12.jpg" descr="Index of /wp-content/uploads/2014/1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029040" y="20211840"/>
          <a:ext cx="493200" cy="29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876240</xdr:colOff>
      <xdr:row>34</xdr:row>
      <xdr:rowOff>38160</xdr:rowOff>
    </xdr:from>
    <xdr:to>
      <xdr:col>1</xdr:col>
      <xdr:colOff>112320</xdr:colOff>
      <xdr:row>35</xdr:row>
      <xdr:rowOff>45720</xdr:rowOff>
    </xdr:to>
    <xdr:pic>
      <xdr:nvPicPr>
        <xdr:cNvPr id="34" name="image7.jpg" descr="Index of /wp-content/uploads/2014/1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876240" y="12068280"/>
          <a:ext cx="55044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828720</xdr:colOff>
      <xdr:row>33</xdr:row>
      <xdr:rowOff>0</xdr:rowOff>
    </xdr:from>
    <xdr:to>
      <xdr:col>0</xdr:col>
      <xdr:colOff>1226520</xdr:colOff>
      <xdr:row>34</xdr:row>
      <xdr:rowOff>7560</xdr:rowOff>
    </xdr:to>
    <xdr:pic>
      <xdr:nvPicPr>
        <xdr:cNvPr id="35" name="image7.jpg" descr="Index of /wp-content/uploads/2014/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828720" y="11715840"/>
          <a:ext cx="397800" cy="32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1305000</xdr:colOff>
      <xdr:row>79</xdr:row>
      <xdr:rowOff>38160</xdr:rowOff>
    </xdr:from>
    <xdr:to>
      <xdr:col>1</xdr:col>
      <xdr:colOff>1522080</xdr:colOff>
      <xdr:row>79</xdr:row>
      <xdr:rowOff>255240</xdr:rowOff>
    </xdr:to>
    <xdr:pic>
      <xdr:nvPicPr>
        <xdr:cNvPr id="36" name="image3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19360" y="28470240"/>
          <a:ext cx="2170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1590840</xdr:colOff>
      <xdr:row>102</xdr:row>
      <xdr:rowOff>19080</xdr:rowOff>
    </xdr:from>
    <xdr:to>
      <xdr:col>1</xdr:col>
      <xdr:colOff>1864800</xdr:colOff>
      <xdr:row>102</xdr:row>
      <xdr:rowOff>236160</xdr:rowOff>
    </xdr:to>
    <xdr:pic>
      <xdr:nvPicPr>
        <xdr:cNvPr id="37" name="image9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2905200" y="36966600"/>
          <a:ext cx="27396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1209600</xdr:colOff>
      <xdr:row>28</xdr:row>
      <xdr:rowOff>0</xdr:rowOff>
    </xdr:from>
    <xdr:to>
      <xdr:col>1</xdr:col>
      <xdr:colOff>1464480</xdr:colOff>
      <xdr:row>28</xdr:row>
      <xdr:rowOff>217080</xdr:rowOff>
    </xdr:to>
    <xdr:pic>
      <xdr:nvPicPr>
        <xdr:cNvPr id="38" name="image5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523960" y="9915480"/>
          <a:ext cx="2548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1200240</xdr:colOff>
      <xdr:row>23</xdr:row>
      <xdr:rowOff>57240</xdr:rowOff>
    </xdr:from>
    <xdr:to>
      <xdr:col>1</xdr:col>
      <xdr:colOff>1455120</xdr:colOff>
      <xdr:row>23</xdr:row>
      <xdr:rowOff>274320</xdr:rowOff>
    </xdr:to>
    <xdr:pic>
      <xdr:nvPicPr>
        <xdr:cNvPr id="39" name="image5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514600" y="8305920"/>
          <a:ext cx="2548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1238400</xdr:colOff>
      <xdr:row>26</xdr:row>
      <xdr:rowOff>47520</xdr:rowOff>
    </xdr:from>
    <xdr:to>
      <xdr:col>1</xdr:col>
      <xdr:colOff>1493280</xdr:colOff>
      <xdr:row>26</xdr:row>
      <xdr:rowOff>302400</xdr:rowOff>
    </xdr:to>
    <xdr:pic>
      <xdr:nvPicPr>
        <xdr:cNvPr id="40" name="image5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552760" y="9334440"/>
          <a:ext cx="254880" cy="25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1838160</xdr:colOff>
      <xdr:row>33</xdr:row>
      <xdr:rowOff>9360</xdr:rowOff>
    </xdr:from>
    <xdr:to>
      <xdr:col>1</xdr:col>
      <xdr:colOff>2073960</xdr:colOff>
      <xdr:row>33</xdr:row>
      <xdr:rowOff>226440</xdr:rowOff>
    </xdr:to>
    <xdr:pic>
      <xdr:nvPicPr>
        <xdr:cNvPr id="41" name="image5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152520" y="11725200"/>
          <a:ext cx="23580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1876320</xdr:colOff>
      <xdr:row>36</xdr:row>
      <xdr:rowOff>295200</xdr:rowOff>
    </xdr:from>
    <xdr:to>
      <xdr:col>1</xdr:col>
      <xdr:colOff>2207520</xdr:colOff>
      <xdr:row>37</xdr:row>
      <xdr:rowOff>207360</xdr:rowOff>
    </xdr:to>
    <xdr:pic>
      <xdr:nvPicPr>
        <xdr:cNvPr id="42" name="image5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190680" y="12953880"/>
          <a:ext cx="331200" cy="226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1895400</xdr:colOff>
      <xdr:row>40</xdr:row>
      <xdr:rowOff>38160</xdr:rowOff>
    </xdr:from>
    <xdr:to>
      <xdr:col>1</xdr:col>
      <xdr:colOff>2207520</xdr:colOff>
      <xdr:row>40</xdr:row>
      <xdr:rowOff>255240</xdr:rowOff>
    </xdr:to>
    <xdr:pic>
      <xdr:nvPicPr>
        <xdr:cNvPr id="43" name="image5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209760" y="13954320"/>
          <a:ext cx="31212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1809720</xdr:colOff>
      <xdr:row>64</xdr:row>
      <xdr:rowOff>0</xdr:rowOff>
    </xdr:from>
    <xdr:to>
      <xdr:col>1</xdr:col>
      <xdr:colOff>2064600</xdr:colOff>
      <xdr:row>64</xdr:row>
      <xdr:rowOff>217080</xdr:rowOff>
    </xdr:to>
    <xdr:pic>
      <xdr:nvPicPr>
        <xdr:cNvPr id="44" name="image5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124080" y="23060160"/>
          <a:ext cx="25488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1743120</xdr:colOff>
      <xdr:row>89</xdr:row>
      <xdr:rowOff>19080</xdr:rowOff>
    </xdr:from>
    <xdr:to>
      <xdr:col>1</xdr:col>
      <xdr:colOff>1978920</xdr:colOff>
      <xdr:row>89</xdr:row>
      <xdr:rowOff>236160</xdr:rowOff>
    </xdr:to>
    <xdr:pic>
      <xdr:nvPicPr>
        <xdr:cNvPr id="45" name="image9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057480" y="31623120"/>
          <a:ext cx="235800" cy="21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2238480</xdr:colOff>
      <xdr:row>87</xdr:row>
      <xdr:rowOff>9360</xdr:rowOff>
    </xdr:from>
    <xdr:to>
      <xdr:col>3</xdr:col>
      <xdr:colOff>2788920</xdr:colOff>
      <xdr:row>87</xdr:row>
      <xdr:rowOff>540720</xdr:rowOff>
    </xdr:to>
    <xdr:pic>
      <xdr:nvPicPr>
        <xdr:cNvPr id="46" name="image11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34360" y="30718080"/>
          <a:ext cx="550440" cy="53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3000240</xdr:colOff>
      <xdr:row>99</xdr:row>
      <xdr:rowOff>0</xdr:rowOff>
    </xdr:from>
    <xdr:to>
      <xdr:col>3</xdr:col>
      <xdr:colOff>3503055</xdr:colOff>
      <xdr:row>99</xdr:row>
      <xdr:rowOff>531360</xdr:rowOff>
    </xdr:to>
    <xdr:pic>
      <xdr:nvPicPr>
        <xdr:cNvPr id="47" name="image11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296120" y="34670880"/>
          <a:ext cx="550440" cy="53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2057400</xdr:colOff>
      <xdr:row>68</xdr:row>
      <xdr:rowOff>19080</xdr:rowOff>
    </xdr:from>
    <xdr:to>
      <xdr:col>3</xdr:col>
      <xdr:colOff>2607840</xdr:colOff>
      <xdr:row>68</xdr:row>
      <xdr:rowOff>550440</xdr:rowOff>
    </xdr:to>
    <xdr:pic>
      <xdr:nvPicPr>
        <xdr:cNvPr id="48" name="image11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353280" y="24136560"/>
          <a:ext cx="550440" cy="53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2028960</xdr:colOff>
      <xdr:row>61</xdr:row>
      <xdr:rowOff>9360</xdr:rowOff>
    </xdr:from>
    <xdr:to>
      <xdr:col>3</xdr:col>
      <xdr:colOff>2579400</xdr:colOff>
      <xdr:row>61</xdr:row>
      <xdr:rowOff>540720</xdr:rowOff>
    </xdr:to>
    <xdr:pic>
      <xdr:nvPicPr>
        <xdr:cNvPr id="49" name="image11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324840" y="21859560"/>
          <a:ext cx="550440" cy="53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2295360</xdr:colOff>
      <xdr:row>22</xdr:row>
      <xdr:rowOff>0</xdr:rowOff>
    </xdr:from>
    <xdr:to>
      <xdr:col>3</xdr:col>
      <xdr:colOff>2845800</xdr:colOff>
      <xdr:row>22</xdr:row>
      <xdr:rowOff>531360</xdr:rowOff>
    </xdr:to>
    <xdr:pic>
      <xdr:nvPicPr>
        <xdr:cNvPr id="50" name="image11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91240" y="7667640"/>
          <a:ext cx="550440" cy="531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svignesdelarque.com/nosvins" TargetMode="External"/><Relationship Id="rId21" Type="http://schemas.openxmlformats.org/officeDocument/2006/relationships/hyperlink" Target="https://www.lesvignesdelarque.com/" TargetMode="External"/><Relationship Id="rId42" Type="http://schemas.openxmlformats.org/officeDocument/2006/relationships/hyperlink" Target="https://www.chateau-de-manissy.com/wp-content/uploads/2019/06/Fiche-Site-CDR-Blanc.pdf" TargetMode="External"/><Relationship Id="rId47" Type="http://schemas.openxmlformats.org/officeDocument/2006/relationships/hyperlink" Target="https://www.youtube.com/watch?v=rdrfq3YnTfM&amp;feature=emb_title" TargetMode="External"/><Relationship Id="rId63" Type="http://schemas.openxmlformats.org/officeDocument/2006/relationships/hyperlink" Target="https://chinonlambertbio.com/boutique/vins-rouges/10-cuvee-les-perruches.html" TargetMode="External"/><Relationship Id="rId68" Type="http://schemas.openxmlformats.org/officeDocument/2006/relationships/hyperlink" Target="https://chinonlambertbio.com/boutique/vins-vinifies-en-amphore/107-cuvee-ligeris-dolium.html" TargetMode="External"/><Relationship Id="rId16" Type="http://schemas.openxmlformats.org/officeDocument/2006/relationships/hyperlink" Target="http://romualdpetit.fr/portfolio-type/saint-veran-tradition/" TargetMode="External"/><Relationship Id="rId11" Type="http://schemas.openxmlformats.org/officeDocument/2006/relationships/hyperlink" Target="https://domainerenemeyer.fr/index.php?option=com_content&amp;view=article&amp;id=28&amp;Itemid=150t-veran-champs-ronds/" TargetMode="External"/><Relationship Id="rId24" Type="http://schemas.openxmlformats.org/officeDocument/2006/relationships/hyperlink" Target="https://www.lesvignesdelarque.com/nosvins" TargetMode="External"/><Relationship Id="rId32" Type="http://schemas.openxmlformats.org/officeDocument/2006/relationships/hyperlink" Target="https://www.domaine-de-pignan.com/cuvee_traditionnelle_rouge_generique_cotes_du_rhone-60-fr.htm" TargetMode="External"/><Relationship Id="rId37" Type="http://schemas.openxmlformats.org/officeDocument/2006/relationships/hyperlink" Target="https://www.chateau-de-manissy.com/wp-content/uploads/2020/03/Fiche-Site-Tavel-Trinite&#769;.pdf" TargetMode="External"/><Relationship Id="rId40" Type="http://schemas.openxmlformats.org/officeDocument/2006/relationships/hyperlink" Target="https://www.chateau-de-manissy.com/wp-content/uploads/2020/03/Fiche-Site-Lirac-Rouge.pdf" TargetMode="External"/><Relationship Id="rId45" Type="http://schemas.openxmlformats.org/officeDocument/2006/relationships/hyperlink" Target="https://www.rotary-arlon.be/images/documents/activit&#233;s%20rca/activit&#233;s%20rca%202019-2020/Folder%202020%20Clovallon.pdf" TargetMode="External"/><Relationship Id="rId53" Type="http://schemas.openxmlformats.org/officeDocument/2006/relationships/hyperlink" Target="http://chateaulepayral.over-blog.com/article-le-payral-developpe-les-cuvees-sans-sulfites-a-l-origine-100602909.html" TargetMode="External"/><Relationship Id="rId58" Type="http://schemas.openxmlformats.org/officeDocument/2006/relationships/hyperlink" Target="http://chateaulepayral.over-blog.com/pages/SAUSSIGNAC-2470446.html" TargetMode="External"/><Relationship Id="rId66" Type="http://schemas.openxmlformats.org/officeDocument/2006/relationships/hyperlink" Target="https://chinonlambertbio.com/boutique/vins-rouges/42-cuvee-chene-vert.html" TargetMode="External"/><Relationship Id="rId74" Type="http://schemas.openxmlformats.org/officeDocument/2006/relationships/hyperlink" Target="https://www.ardentspirits.fr/product-page/rhum-ardent" TargetMode="External"/><Relationship Id="rId5" Type="http://schemas.openxmlformats.org/officeDocument/2006/relationships/hyperlink" Target="http://www.champagne-christophe.com/gamme.php" TargetMode="External"/><Relationship Id="rId61" Type="http://schemas.openxmlformats.org/officeDocument/2006/relationships/hyperlink" Target="https://chinonlambertbio.com/boutique/vins-blancs-et-roses/14-cuvee-mathilde.html" TargetMode="External"/><Relationship Id="rId19" Type="http://schemas.openxmlformats.org/officeDocument/2006/relationships/hyperlink" Target="http://romualdpetit.fr/portfolio-type/le-morgon/" TargetMode="External"/><Relationship Id="rId14" Type="http://schemas.openxmlformats.org/officeDocument/2006/relationships/hyperlink" Target="https://domainerenemeyer.fr/index.php?option=com_content&amp;view=article&amp;id=31&amp;Itemid=153mps-ronds/" TargetMode="External"/><Relationship Id="rId22" Type="http://schemas.openxmlformats.org/officeDocument/2006/relationships/hyperlink" Target="https://www.lesvignesdelarque.com/nosvins" TargetMode="External"/><Relationship Id="rId27" Type="http://schemas.openxmlformats.org/officeDocument/2006/relationships/hyperlink" Target="https://www.lesvignesdelarque.com/nosvins" TargetMode="External"/><Relationship Id="rId30" Type="http://schemas.openxmlformats.org/officeDocument/2006/relationships/hyperlink" Target="https://www.domaine-de-pignan.com/index.php?lg=fr" TargetMode="External"/><Relationship Id="rId35" Type="http://schemas.openxmlformats.org/officeDocument/2006/relationships/hyperlink" Target="https://www.domaine-de-pignan.com/cuvee_speciale_coralie_et_floriane_rouge_aocchateauneuf-du-pape-52-fr.htm" TargetMode="External"/><Relationship Id="rId43" Type="http://schemas.openxmlformats.org/officeDocument/2006/relationships/hyperlink" Target="https://www.chateau-de-manissy.com/wp-content/uploads/2020/11/Fiche-Site-CDR-Rouge.pdf" TargetMode="External"/><Relationship Id="rId48" Type="http://schemas.openxmlformats.org/officeDocument/2006/relationships/hyperlink" Target="http://chateaulepayral.over-blog.com/pages/BERGERAC_SEC-2470392.html" TargetMode="External"/><Relationship Id="rId56" Type="http://schemas.openxmlformats.org/officeDocument/2006/relationships/hyperlink" Target="http://chateaulepayral.over-blog.com/pages/CUVEE_HERITAGE-2470428.html" TargetMode="External"/><Relationship Id="rId64" Type="http://schemas.openxmlformats.org/officeDocument/2006/relationships/hyperlink" Target="https://chinonlambertbio.com/boutique/vins-rouges/12-cuvee-marie.html" TargetMode="External"/><Relationship Id="rId69" Type="http://schemas.openxmlformats.org/officeDocument/2006/relationships/hyperlink" Target="https://www.ardentspirits.fr/" TargetMode="External"/><Relationship Id="rId77" Type="http://schemas.openxmlformats.org/officeDocument/2006/relationships/hyperlink" Target="https://www.ardentspirits.be/shop/amaro-ardent-bio-ardent-spirits-720" TargetMode="External"/><Relationship Id="rId8" Type="http://schemas.openxmlformats.org/officeDocument/2006/relationships/hyperlink" Target="https://domainerenemeyer.fr/" TargetMode="External"/><Relationship Id="rId51" Type="http://schemas.openxmlformats.org/officeDocument/2006/relationships/hyperlink" Target="http://chateaulepayral.over-blog.com/pages/TERRES_ROUGES-2470270.html" TargetMode="External"/><Relationship Id="rId72" Type="http://schemas.openxmlformats.org/officeDocument/2006/relationships/hyperlink" Target="https://www.ardentspirits.fr/product-page/pastis-ardent" TargetMode="External"/><Relationship Id="rId3" Type="http://schemas.openxmlformats.org/officeDocument/2006/relationships/hyperlink" Target="http://www.champagne-christophe.com/gamme.php" TargetMode="External"/><Relationship Id="rId12" Type="http://schemas.openxmlformats.org/officeDocument/2006/relationships/hyperlink" Target="https://domainerenemeyer.fr/index.php?option=com_content&amp;view=article&amp;id=29&amp;Itemid=151champs-ronds/" TargetMode="External"/><Relationship Id="rId17" Type="http://schemas.openxmlformats.org/officeDocument/2006/relationships/hyperlink" Target="http://romualdpetit.fr/portfolio-type/saint-veran-champs-ronds/" TargetMode="External"/><Relationship Id="rId25" Type="http://schemas.openxmlformats.org/officeDocument/2006/relationships/hyperlink" Target="https://www.lesvignesdelarque.com/nosvins" TargetMode="External"/><Relationship Id="rId33" Type="http://schemas.openxmlformats.org/officeDocument/2006/relationships/hyperlink" Target="https://www.domaine-de-pignan.com/cuvee_traditionnelle_blanc_aocchateauneuf-du-pape-57-fr.htm" TargetMode="External"/><Relationship Id="rId38" Type="http://schemas.openxmlformats.org/officeDocument/2006/relationships/hyperlink" Target="https://www.chateau-de-manissy.com/wp-content/uploads/2020/03/Fiche-Site-Tavel-TDC.pdf" TargetMode="External"/><Relationship Id="rId46" Type="http://schemas.openxmlformats.org/officeDocument/2006/relationships/hyperlink" Target="https://www.rotary-arlon.be/images/documents/activit&#233;s%20rca/activit&#233;s%20rca%202019-2020/Folder%202020%20Domaine%20Mas%20Alezon.pdf" TargetMode="External"/><Relationship Id="rId59" Type="http://schemas.openxmlformats.org/officeDocument/2006/relationships/hyperlink" Target="https://chinonlambertbio.com/" TargetMode="External"/><Relationship Id="rId67" Type="http://schemas.openxmlformats.org/officeDocument/2006/relationships/hyperlink" Target="https://chinonlambertbio.com/boutique/vins-vinifies-en-amphore/19-cuvee-harmonie.html" TargetMode="External"/><Relationship Id="rId20" Type="http://schemas.openxmlformats.org/officeDocument/2006/relationships/hyperlink" Target="http://romualdpetit.fr/portfolio-type/le-morgon/" TargetMode="External"/><Relationship Id="rId41" Type="http://schemas.openxmlformats.org/officeDocument/2006/relationships/hyperlink" Target="https://www.chateau-de-manissy.com/wp-content/uploads/2019/06/Fiche-Site-Lirac-AGP.pdf" TargetMode="External"/><Relationship Id="rId54" Type="http://schemas.openxmlformats.org/officeDocument/2006/relationships/hyperlink" Target="http://chateaulepayral.over-blog.com/article-le-payral-developpe-les-cuvees-sans-sulfites-a-l-origine-100602909.html" TargetMode="External"/><Relationship Id="rId62" Type="http://schemas.openxmlformats.org/officeDocument/2006/relationships/hyperlink" Target="https://chinonlambertbio.com/boutique/vins-rouges/1-cuvee-les-terrasses.html" TargetMode="External"/><Relationship Id="rId70" Type="http://schemas.openxmlformats.org/officeDocument/2006/relationships/hyperlink" Target="https://www.ardentspirits.fr/product-page/gin-apotek" TargetMode="External"/><Relationship Id="rId75" Type="http://schemas.openxmlformats.org/officeDocument/2006/relationships/hyperlink" Target="https://www.ardentspirits.fr/product-page/rhum-vermeil" TargetMode="External"/><Relationship Id="rId1" Type="http://schemas.openxmlformats.org/officeDocument/2006/relationships/hyperlink" Target="http://www.champagne-christophe.com/maison.php" TargetMode="External"/><Relationship Id="rId6" Type="http://schemas.openxmlformats.org/officeDocument/2006/relationships/hyperlink" Target="http://www.champagne-christophe.com/gamme.php" TargetMode="External"/><Relationship Id="rId15" Type="http://schemas.openxmlformats.org/officeDocument/2006/relationships/hyperlink" Target="http://romualdpetit.fr/" TargetMode="External"/><Relationship Id="rId23" Type="http://schemas.openxmlformats.org/officeDocument/2006/relationships/hyperlink" Target="https://www.lesvignesdelarque.com/nosvins" TargetMode="External"/><Relationship Id="rId28" Type="http://schemas.openxmlformats.org/officeDocument/2006/relationships/hyperlink" Target="https://www.lesvignesdelarque.com/nosvins" TargetMode="External"/><Relationship Id="rId36" Type="http://schemas.openxmlformats.org/officeDocument/2006/relationships/hyperlink" Target="https://www.chateau-de-manissy.com/" TargetMode="External"/><Relationship Id="rId49" Type="http://schemas.openxmlformats.org/officeDocument/2006/relationships/hyperlink" Target="http://chateaulepayral.over-blog.com/pages/BERGERAC_ROSE-2470415.html" TargetMode="External"/><Relationship Id="rId57" Type="http://schemas.openxmlformats.org/officeDocument/2006/relationships/hyperlink" Target="http://chateaulepayral.over-blog.com/pages/SAUSSIGNAC-2470446.html" TargetMode="External"/><Relationship Id="rId10" Type="http://schemas.openxmlformats.org/officeDocument/2006/relationships/hyperlink" Target="https://domainerenemeyer.fr/index.php?option=com_content&amp;view=article&amp;id=26&amp;Itemid=148amps-ronds/" TargetMode="External"/><Relationship Id="rId31" Type="http://schemas.openxmlformats.org/officeDocument/2006/relationships/hyperlink" Target="https://www.domaine-de-pignan.com/cuvee_traditionnelle_rose_vin_de_france_-49-fr.htm" TargetMode="External"/><Relationship Id="rId44" Type="http://schemas.openxmlformats.org/officeDocument/2006/relationships/hyperlink" Target="https://www.chateau-de-manissy.com/wp-content/uploads/2020/11/Fiche-Site-Generation-Alpha.pdf" TargetMode="External"/><Relationship Id="rId52" Type="http://schemas.openxmlformats.org/officeDocument/2006/relationships/hyperlink" Target="http://chateaulepayral.over-blog.com/article-le-payral-developpe-les-cuvees-sans-sulfites-a-l-origine-100602909.html" TargetMode="External"/><Relationship Id="rId60" Type="http://schemas.openxmlformats.org/officeDocument/2006/relationships/hyperlink" Target="https://chinonlambertbio.com/boutique/vins-blancs-et-roses/17-cuvee-les-chesnaies.html" TargetMode="External"/><Relationship Id="rId65" Type="http://schemas.openxmlformats.org/officeDocument/2006/relationships/hyperlink" Target="https://chinonlambertbio.com/boutique/vins-rouges/11-cuvee-les-puys.html" TargetMode="External"/><Relationship Id="rId73" Type="http://schemas.openxmlformats.org/officeDocument/2006/relationships/hyperlink" Target="https://www.ardentspirits.fr/product-page/vodka-apteka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://www.champagne-christophe.com/gamme.php" TargetMode="External"/><Relationship Id="rId9" Type="http://schemas.openxmlformats.org/officeDocument/2006/relationships/hyperlink" Target="https://domainerenemeyer.fr/index.php?option=com_content&amp;view=article&amp;id=32&amp;Itemid=154t-veran-champs-ronds/" TargetMode="External"/><Relationship Id="rId13" Type="http://schemas.openxmlformats.org/officeDocument/2006/relationships/hyperlink" Target="https://domainerenemeyer.fr/index.php?option=com_content&amp;view=article&amp;id=30&amp;Itemid=152nt-veran-champs-ronds/" TargetMode="External"/><Relationship Id="rId18" Type="http://schemas.openxmlformats.org/officeDocument/2006/relationships/hyperlink" Target="http://romualdpetit.fr/portfolio-type/le-bourgogne-heritage/nt-veran-tradition/" TargetMode="External"/><Relationship Id="rId39" Type="http://schemas.openxmlformats.org/officeDocument/2006/relationships/hyperlink" Target="https://www.chateau-de-manissy.com/wp-content/uploads/2020/03/Fiche-Site-Lirac-Blanc.pdf" TargetMode="External"/><Relationship Id="rId34" Type="http://schemas.openxmlformats.org/officeDocument/2006/relationships/hyperlink" Target="https://www.youtube.com/watch?v=BTluKOifbDQ" TargetMode="External"/><Relationship Id="rId50" Type="http://schemas.openxmlformats.org/officeDocument/2006/relationships/hyperlink" Target="http://chateaulepayral.over-blog.com/pages/BERGERAC_ROUGE-2470408.html" TargetMode="External"/><Relationship Id="rId55" Type="http://schemas.openxmlformats.org/officeDocument/2006/relationships/hyperlink" Target="http://chateaulepayral.over-blog.com/pages/TUTTI_FRUTTI-2470183.html" TargetMode="External"/><Relationship Id="rId76" Type="http://schemas.openxmlformats.org/officeDocument/2006/relationships/hyperlink" Target="https://www.ardentspirits.fr/product-page/whisky-ardent" TargetMode="External"/><Relationship Id="rId7" Type="http://schemas.openxmlformats.org/officeDocument/2006/relationships/hyperlink" Target="http://www.champagne-christophe.com/gamme.php" TargetMode="External"/><Relationship Id="rId71" Type="http://schemas.openxmlformats.org/officeDocument/2006/relationships/hyperlink" Target="https://www.ardentspirits.fr/product-page/gin-ardent" TargetMode="External"/><Relationship Id="rId2" Type="http://schemas.openxmlformats.org/officeDocument/2006/relationships/hyperlink" Target="http://www.champagne-christophe.com/gamme.php" TargetMode="External"/><Relationship Id="rId29" Type="http://schemas.openxmlformats.org/officeDocument/2006/relationships/hyperlink" Target="https://www.lesvignesdelarque.com/nosvi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" zoomScaleNormal="100" workbookViewId="0">
      <selection activeCell="I17" sqref="I17"/>
    </sheetView>
  </sheetViews>
  <sheetFormatPr baseColWidth="10" defaultColWidth="12.6640625" defaultRowHeight="13"/>
  <cols>
    <col min="1" max="1" width="18.5" customWidth="1"/>
    <col min="2" max="2" width="33.5" customWidth="1"/>
    <col min="3" max="3" width="8.83203125" customWidth="1"/>
    <col min="4" max="4" width="52.5" customWidth="1"/>
    <col min="5" max="5" width="9.33203125" customWidth="1"/>
    <col min="6" max="6" width="8" customWidth="1"/>
    <col min="7" max="7" width="8.1640625" customWidth="1"/>
    <col min="8" max="8" width="7.33203125" customWidth="1"/>
    <col min="9" max="9" width="10.83203125" customWidth="1"/>
    <col min="10" max="10" width="12.5" customWidth="1"/>
    <col min="11" max="11" width="11" customWidth="1"/>
    <col min="12" max="12" width="33.1640625" customWidth="1"/>
    <col min="13" max="26" width="8.83203125" customWidth="1"/>
  </cols>
  <sheetData>
    <row r="1" spans="1:26" ht="6.7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9.75" customHeight="1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1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9" customHeight="1">
      <c r="A3" s="214" t="s">
        <v>1</v>
      </c>
      <c r="B3" s="214"/>
      <c r="C3" s="214"/>
      <c r="D3" s="214"/>
      <c r="E3" s="215" t="str">
        <f>"Montant à payer : "&amp;J112&amp;" €"</f>
        <v>Montant à payer : 0 €</v>
      </c>
      <c r="F3" s="215"/>
      <c r="G3" s="215"/>
      <c r="H3" s="215"/>
      <c r="I3" s="215"/>
      <c r="J3" s="215"/>
      <c r="K3" s="1"/>
      <c r="L3" s="1"/>
    </row>
    <row r="4" spans="1:26" ht="30" customHeight="1">
      <c r="A4" s="216" t="s">
        <v>2</v>
      </c>
      <c r="B4" s="216"/>
      <c r="C4" s="216" t="s">
        <v>3</v>
      </c>
      <c r="D4" s="216" t="s">
        <v>4</v>
      </c>
      <c r="E4" s="216" t="s">
        <v>5</v>
      </c>
      <c r="F4" s="216" t="s">
        <v>6</v>
      </c>
      <c r="G4" s="216"/>
      <c r="H4" s="217" t="s">
        <v>7</v>
      </c>
      <c r="I4" s="218" t="s">
        <v>8</v>
      </c>
      <c r="J4" s="216" t="s">
        <v>9</v>
      </c>
      <c r="K4" s="1"/>
      <c r="L4" s="1"/>
    </row>
    <row r="5" spans="1:26" ht="30" customHeight="1">
      <c r="A5" s="216"/>
      <c r="B5" s="216"/>
      <c r="C5" s="216"/>
      <c r="D5" s="216"/>
      <c r="E5" s="216"/>
      <c r="F5" s="5" t="s">
        <v>10</v>
      </c>
      <c r="G5" s="5" t="s">
        <v>11</v>
      </c>
      <c r="H5" s="217"/>
      <c r="I5" s="218"/>
      <c r="J5" s="216"/>
      <c r="K5" s="1"/>
      <c r="L5" s="1"/>
    </row>
    <row r="6" spans="1:26" ht="7.5" customHeight="1">
      <c r="A6" s="1"/>
      <c r="B6" s="1"/>
      <c r="C6" s="1"/>
      <c r="D6" s="1"/>
      <c r="E6" s="1"/>
      <c r="F6" s="1"/>
      <c r="G6" s="1"/>
      <c r="H6" s="2"/>
      <c r="I6" s="6"/>
      <c r="J6" s="1"/>
      <c r="K6" s="1"/>
      <c r="L6" s="1"/>
    </row>
    <row r="7" spans="1:26" ht="45.75" customHeight="1">
      <c r="A7" s="219" t="s">
        <v>12</v>
      </c>
      <c r="B7" s="219"/>
      <c r="C7" s="219"/>
      <c r="D7" s="219"/>
      <c r="E7" s="7"/>
      <c r="F7" s="8"/>
      <c r="G7" s="8"/>
      <c r="H7" s="9"/>
      <c r="I7" s="10"/>
      <c r="J7" s="11"/>
      <c r="K7" s="12" t="s">
        <v>13</v>
      </c>
      <c r="L7" s="1"/>
    </row>
    <row r="8" spans="1:26" ht="24" customHeight="1">
      <c r="A8" s="220" t="s">
        <v>14</v>
      </c>
      <c r="B8" s="14" t="s">
        <v>15</v>
      </c>
      <c r="C8" s="15" t="s">
        <v>16</v>
      </c>
      <c r="D8" s="16" t="s">
        <v>17</v>
      </c>
      <c r="E8" s="15" t="s">
        <v>18</v>
      </c>
      <c r="F8" s="17">
        <v>23.6</v>
      </c>
      <c r="G8" s="17">
        <f t="shared" ref="G8:G13" si="0">F8*H8</f>
        <v>141.60000000000002</v>
      </c>
      <c r="H8" s="18">
        <v>6</v>
      </c>
      <c r="I8" s="19"/>
      <c r="J8" s="20" t="str">
        <f t="shared" ref="J8:J13" si="1">IF(I8="","",+G8*I8)</f>
        <v/>
      </c>
      <c r="K8" s="21" t="s">
        <v>19</v>
      </c>
      <c r="L8" s="1"/>
    </row>
    <row r="9" spans="1:26" ht="24" customHeight="1">
      <c r="A9" s="220"/>
      <c r="B9" s="22" t="s">
        <v>20</v>
      </c>
      <c r="C9" s="23" t="s">
        <v>16</v>
      </c>
      <c r="D9" s="24" t="s">
        <v>21</v>
      </c>
      <c r="E9" s="23" t="s">
        <v>18</v>
      </c>
      <c r="F9" s="25">
        <v>25.9</v>
      </c>
      <c r="G9" s="25">
        <f t="shared" si="0"/>
        <v>155.39999999999998</v>
      </c>
      <c r="H9" s="26">
        <v>6</v>
      </c>
      <c r="I9" s="27"/>
      <c r="J9" s="20" t="str">
        <f t="shared" si="1"/>
        <v/>
      </c>
      <c r="K9" s="28" t="s">
        <v>19</v>
      </c>
      <c r="L9" s="1"/>
    </row>
    <row r="10" spans="1:26" ht="24" customHeight="1">
      <c r="A10" s="220"/>
      <c r="B10" s="29" t="s">
        <v>22</v>
      </c>
      <c r="C10" s="30" t="s">
        <v>16</v>
      </c>
      <c r="D10" s="31" t="s">
        <v>21</v>
      </c>
      <c r="E10" s="30" t="s">
        <v>18</v>
      </c>
      <c r="F10" s="32">
        <v>35.950000000000003</v>
      </c>
      <c r="G10" s="25">
        <f t="shared" si="0"/>
        <v>35.950000000000003</v>
      </c>
      <c r="H10" s="26">
        <v>1</v>
      </c>
      <c r="I10" s="27"/>
      <c r="J10" s="20" t="str">
        <f t="shared" si="1"/>
        <v/>
      </c>
      <c r="K10" s="28" t="s">
        <v>19</v>
      </c>
      <c r="L10" s="1"/>
    </row>
    <row r="11" spans="1:26" ht="24" customHeight="1">
      <c r="A11" s="33" t="s">
        <v>23</v>
      </c>
      <c r="B11" s="29" t="s">
        <v>24</v>
      </c>
      <c r="C11" s="23" t="s">
        <v>16</v>
      </c>
      <c r="D11" s="24" t="s">
        <v>25</v>
      </c>
      <c r="E11" s="23" t="s">
        <v>18</v>
      </c>
      <c r="F11" s="25">
        <v>27.75</v>
      </c>
      <c r="G11" s="34">
        <f t="shared" si="0"/>
        <v>166.5</v>
      </c>
      <c r="H11" s="35">
        <v>6</v>
      </c>
      <c r="I11" s="36"/>
      <c r="J11" s="37" t="str">
        <f t="shared" si="1"/>
        <v/>
      </c>
      <c r="K11" s="38" t="s">
        <v>19</v>
      </c>
      <c r="L11" s="1"/>
    </row>
    <row r="12" spans="1:26" ht="24" customHeight="1">
      <c r="A12" s="33" t="s">
        <v>26</v>
      </c>
      <c r="B12" s="39" t="s">
        <v>27</v>
      </c>
      <c r="C12" s="23" t="s">
        <v>16</v>
      </c>
      <c r="D12" s="40" t="s">
        <v>28</v>
      </c>
      <c r="E12" s="23" t="s">
        <v>18</v>
      </c>
      <c r="F12" s="25">
        <v>27.7</v>
      </c>
      <c r="G12" s="25">
        <f t="shared" si="0"/>
        <v>166.2</v>
      </c>
      <c r="H12" s="26">
        <v>6</v>
      </c>
      <c r="I12" s="27"/>
      <c r="J12" s="20" t="str">
        <f t="shared" si="1"/>
        <v/>
      </c>
      <c r="K12" s="28" t="s">
        <v>19</v>
      </c>
      <c r="L12" s="1"/>
    </row>
    <row r="13" spans="1:26" ht="24" customHeight="1">
      <c r="A13" s="41" t="s">
        <v>29</v>
      </c>
      <c r="B13" s="42" t="s">
        <v>30</v>
      </c>
      <c r="C13" s="43">
        <v>2014</v>
      </c>
      <c r="D13" s="44" t="s">
        <v>31</v>
      </c>
      <c r="E13" s="43" t="s">
        <v>18</v>
      </c>
      <c r="F13" s="45">
        <v>62.45</v>
      </c>
      <c r="G13" s="45">
        <f t="shared" si="0"/>
        <v>62.45</v>
      </c>
      <c r="H13" s="46">
        <v>1</v>
      </c>
      <c r="I13" s="47"/>
      <c r="J13" s="48" t="str">
        <f t="shared" si="1"/>
        <v/>
      </c>
      <c r="K13" s="49" t="s">
        <v>19</v>
      </c>
      <c r="L13" s="1"/>
    </row>
    <row r="14" spans="1:26" ht="6" customHeight="1">
      <c r="A14" s="1"/>
      <c r="B14" s="1"/>
      <c r="C14" s="1"/>
      <c r="D14" s="1"/>
      <c r="E14" s="1"/>
      <c r="F14" s="1"/>
      <c r="G14" s="1"/>
      <c r="H14" s="50"/>
      <c r="I14" s="51"/>
      <c r="J14" s="1" t="str">
        <f>IF(I14="","",I14*G14)</f>
        <v/>
      </c>
      <c r="K14" s="1"/>
      <c r="L14" s="1"/>
    </row>
    <row r="15" spans="1:26" ht="45.75" customHeight="1">
      <c r="A15" s="219" t="s">
        <v>32</v>
      </c>
      <c r="B15" s="219"/>
      <c r="C15" s="219"/>
      <c r="D15" s="219"/>
      <c r="E15" s="7"/>
      <c r="F15" s="8"/>
      <c r="G15" s="8"/>
      <c r="H15" s="9"/>
      <c r="I15" s="10"/>
      <c r="J15" s="11"/>
      <c r="K15" s="52" t="s">
        <v>13</v>
      </c>
      <c r="L15" s="53"/>
    </row>
    <row r="16" spans="1:26" ht="43.5" customHeight="1">
      <c r="A16" s="221" t="s">
        <v>33</v>
      </c>
      <c r="B16" s="22" t="s">
        <v>34</v>
      </c>
      <c r="C16" s="15" t="s">
        <v>16</v>
      </c>
      <c r="D16" s="24" t="s">
        <v>35</v>
      </c>
      <c r="E16" s="15" t="s">
        <v>18</v>
      </c>
      <c r="F16" s="54">
        <v>10</v>
      </c>
      <c r="G16" s="17">
        <f t="shared" ref="G16:G21" si="2">F16*H16</f>
        <v>60</v>
      </c>
      <c r="H16" s="18">
        <v>6</v>
      </c>
      <c r="I16" s="19"/>
      <c r="J16" s="20" t="str">
        <f t="shared" ref="J16:J21" si="3">IF(I16="","",+G16*I16)</f>
        <v/>
      </c>
      <c r="K16" s="55" t="s">
        <v>36</v>
      </c>
      <c r="L16" s="1"/>
    </row>
    <row r="17" spans="1:12" ht="24.75" customHeight="1">
      <c r="A17" s="221"/>
      <c r="B17" s="22" t="s">
        <v>37</v>
      </c>
      <c r="C17" s="56">
        <v>2021</v>
      </c>
      <c r="D17" s="24" t="s">
        <v>38</v>
      </c>
      <c r="E17" s="23" t="s">
        <v>18</v>
      </c>
      <c r="F17" s="57">
        <v>8</v>
      </c>
      <c r="G17" s="25">
        <f t="shared" si="2"/>
        <v>48</v>
      </c>
      <c r="H17" s="26">
        <v>6</v>
      </c>
      <c r="I17" s="27"/>
      <c r="J17" s="20" t="str">
        <f t="shared" si="3"/>
        <v/>
      </c>
      <c r="K17" s="55" t="s">
        <v>36</v>
      </c>
      <c r="L17" s="1"/>
    </row>
    <row r="18" spans="1:12" ht="42.75" customHeight="1">
      <c r="A18" s="221"/>
      <c r="B18" s="22" t="s">
        <v>39</v>
      </c>
      <c r="C18" s="58">
        <v>2020</v>
      </c>
      <c r="D18" s="24" t="s">
        <v>40</v>
      </c>
      <c r="E18" s="30" t="s">
        <v>18</v>
      </c>
      <c r="F18" s="59">
        <v>9</v>
      </c>
      <c r="G18" s="25">
        <f t="shared" si="2"/>
        <v>54</v>
      </c>
      <c r="H18" s="26">
        <v>6</v>
      </c>
      <c r="I18" s="27"/>
      <c r="J18" s="20" t="str">
        <f t="shared" si="3"/>
        <v/>
      </c>
      <c r="K18" s="55" t="s">
        <v>36</v>
      </c>
      <c r="L18" s="1"/>
    </row>
    <row r="19" spans="1:12" ht="33" customHeight="1">
      <c r="A19" s="221"/>
      <c r="B19" s="22" t="s">
        <v>41</v>
      </c>
      <c r="C19" s="56">
        <v>2020</v>
      </c>
      <c r="D19" s="24" t="s">
        <v>42</v>
      </c>
      <c r="E19" s="23" t="s">
        <v>18</v>
      </c>
      <c r="F19" s="57">
        <v>10</v>
      </c>
      <c r="G19" s="34">
        <f t="shared" si="2"/>
        <v>60</v>
      </c>
      <c r="H19" s="35">
        <v>6</v>
      </c>
      <c r="I19" s="36"/>
      <c r="J19" s="37" t="str">
        <f t="shared" si="3"/>
        <v/>
      </c>
      <c r="K19" s="55" t="s">
        <v>36</v>
      </c>
      <c r="L19" s="60"/>
    </row>
    <row r="20" spans="1:12" ht="34.5" customHeight="1">
      <c r="A20" s="221"/>
      <c r="B20" s="22" t="s">
        <v>43</v>
      </c>
      <c r="C20" s="56">
        <v>2019</v>
      </c>
      <c r="D20" s="24" t="s">
        <v>44</v>
      </c>
      <c r="E20" s="23" t="s">
        <v>18</v>
      </c>
      <c r="F20" s="57">
        <v>14</v>
      </c>
      <c r="G20" s="25">
        <f t="shared" si="2"/>
        <v>84</v>
      </c>
      <c r="H20" s="26">
        <v>6</v>
      </c>
      <c r="I20" s="27"/>
      <c r="J20" s="20" t="str">
        <f t="shared" si="3"/>
        <v/>
      </c>
      <c r="K20" s="55" t="s">
        <v>36</v>
      </c>
      <c r="L20" s="1"/>
    </row>
    <row r="21" spans="1:12" ht="24.75" customHeight="1">
      <c r="A21" s="221"/>
      <c r="B21" s="61" t="s">
        <v>45</v>
      </c>
      <c r="C21" s="62">
        <v>2020</v>
      </c>
      <c r="D21" s="63" t="s">
        <v>46</v>
      </c>
      <c r="E21" s="43" t="s">
        <v>18</v>
      </c>
      <c r="F21" s="64">
        <v>10</v>
      </c>
      <c r="G21" s="45">
        <f t="shared" si="2"/>
        <v>60</v>
      </c>
      <c r="H21" s="46">
        <v>6</v>
      </c>
      <c r="I21" s="47"/>
      <c r="J21" s="48" t="str">
        <f t="shared" si="3"/>
        <v/>
      </c>
      <c r="K21" s="49" t="s">
        <v>36</v>
      </c>
      <c r="L21" s="1"/>
    </row>
    <row r="22" spans="1:12" ht="6" customHeight="1">
      <c r="A22" s="1"/>
      <c r="B22" s="1"/>
      <c r="C22" s="1"/>
      <c r="D22" s="1"/>
      <c r="E22" s="1"/>
      <c r="F22" s="1"/>
      <c r="G22" s="1"/>
      <c r="H22" s="50"/>
      <c r="I22" s="51"/>
      <c r="J22" s="1"/>
      <c r="K22" s="1"/>
      <c r="L22" s="1"/>
    </row>
    <row r="23" spans="1:12" ht="45.75" customHeight="1">
      <c r="A23" s="222" t="s">
        <v>47</v>
      </c>
      <c r="B23" s="222"/>
      <c r="C23" s="222"/>
      <c r="D23" s="222"/>
      <c r="E23" s="65"/>
      <c r="F23" s="66"/>
      <c r="G23" s="66"/>
      <c r="H23" s="67"/>
      <c r="I23" s="68"/>
      <c r="J23" s="69" t="str">
        <f>IF(I23="","",I23*G23)</f>
        <v/>
      </c>
      <c r="K23" s="12" t="s">
        <v>13</v>
      </c>
      <c r="L23" s="1"/>
    </row>
    <row r="24" spans="1:12" ht="24.75" customHeight="1">
      <c r="A24" s="223" t="s">
        <v>48</v>
      </c>
      <c r="B24" s="14" t="s">
        <v>15</v>
      </c>
      <c r="C24" s="15">
        <v>2021</v>
      </c>
      <c r="D24" s="24" t="s">
        <v>49</v>
      </c>
      <c r="E24" s="15" t="s">
        <v>18</v>
      </c>
      <c r="F24" s="70">
        <v>12.75</v>
      </c>
      <c r="G24" s="70">
        <f t="shared" ref="G24:G31" si="4">F24*H24</f>
        <v>76.5</v>
      </c>
      <c r="H24" s="71">
        <v>6</v>
      </c>
      <c r="I24" s="72"/>
      <c r="J24" s="73" t="str">
        <f t="shared" ref="J24:J31" si="5">IF(I24="","",+G24*I24)</f>
        <v/>
      </c>
      <c r="K24" s="38" t="s">
        <v>36</v>
      </c>
      <c r="L24" s="1"/>
    </row>
    <row r="25" spans="1:12" ht="26.25" customHeight="1">
      <c r="A25" s="223"/>
      <c r="B25" s="22" t="s">
        <v>50</v>
      </c>
      <c r="C25" s="23">
        <v>2020</v>
      </c>
      <c r="D25" s="74" t="s">
        <v>51</v>
      </c>
      <c r="E25" s="43" t="s">
        <v>18</v>
      </c>
      <c r="F25" s="75">
        <v>14.15</v>
      </c>
      <c r="G25" s="75">
        <f t="shared" si="4"/>
        <v>84.9</v>
      </c>
      <c r="H25" s="76">
        <v>6</v>
      </c>
      <c r="I25" s="77"/>
      <c r="J25" s="78" t="str">
        <f t="shared" si="5"/>
        <v/>
      </c>
      <c r="K25" s="49" t="s">
        <v>36</v>
      </c>
      <c r="L25" s="1"/>
    </row>
    <row r="26" spans="1:12" ht="30.75" customHeight="1">
      <c r="A26" s="79" t="s">
        <v>52</v>
      </c>
      <c r="B26" s="80" t="s">
        <v>53</v>
      </c>
      <c r="C26" s="81">
        <v>2020</v>
      </c>
      <c r="D26" s="16" t="s">
        <v>54</v>
      </c>
      <c r="E26" s="82" t="s">
        <v>55</v>
      </c>
      <c r="F26" s="83">
        <v>12.75</v>
      </c>
      <c r="G26" s="83">
        <f t="shared" si="4"/>
        <v>76.5</v>
      </c>
      <c r="H26" s="84">
        <v>6</v>
      </c>
      <c r="I26" s="85"/>
      <c r="J26" s="86" t="str">
        <f t="shared" si="5"/>
        <v/>
      </c>
      <c r="K26" s="49" t="s">
        <v>36</v>
      </c>
      <c r="L26" s="1"/>
    </row>
    <row r="27" spans="1:12" ht="24.75" customHeight="1">
      <c r="A27" s="79" t="s">
        <v>56</v>
      </c>
      <c r="B27" s="39" t="s">
        <v>57</v>
      </c>
      <c r="C27" s="81">
        <v>2021</v>
      </c>
      <c r="D27" s="87" t="s">
        <v>58</v>
      </c>
      <c r="E27" s="81" t="s">
        <v>18</v>
      </c>
      <c r="F27" s="88">
        <v>9.25</v>
      </c>
      <c r="G27" s="88">
        <f t="shared" si="4"/>
        <v>55.5</v>
      </c>
      <c r="H27" s="89">
        <v>6</v>
      </c>
      <c r="I27" s="90"/>
      <c r="J27" s="91" t="str">
        <f t="shared" si="5"/>
        <v/>
      </c>
      <c r="K27" s="49"/>
      <c r="L27" s="1"/>
    </row>
    <row r="28" spans="1:12" ht="24.75" customHeight="1">
      <c r="A28" s="220" t="s">
        <v>59</v>
      </c>
      <c r="B28" s="92" t="s">
        <v>60</v>
      </c>
      <c r="C28" s="15">
        <v>2021</v>
      </c>
      <c r="D28" s="93" t="s">
        <v>58</v>
      </c>
      <c r="E28" s="15" t="s">
        <v>18</v>
      </c>
      <c r="F28" s="70">
        <v>10.15</v>
      </c>
      <c r="G28" s="70">
        <f t="shared" si="4"/>
        <v>60.900000000000006</v>
      </c>
      <c r="H28" s="71">
        <v>6</v>
      </c>
      <c r="I28" s="72"/>
      <c r="J28" s="73" t="str">
        <f t="shared" si="5"/>
        <v/>
      </c>
      <c r="K28" s="55" t="s">
        <v>36</v>
      </c>
      <c r="L28" s="1"/>
    </row>
    <row r="29" spans="1:12" ht="24.75" customHeight="1">
      <c r="A29" s="220"/>
      <c r="B29" s="94" t="s">
        <v>61</v>
      </c>
      <c r="C29" s="30">
        <v>2020</v>
      </c>
      <c r="D29" s="95" t="s">
        <v>58</v>
      </c>
      <c r="E29" s="23" t="s">
        <v>18</v>
      </c>
      <c r="F29" s="75">
        <v>11.85</v>
      </c>
      <c r="G29" s="75">
        <f t="shared" si="4"/>
        <v>71.099999999999994</v>
      </c>
      <c r="H29" s="76">
        <v>6</v>
      </c>
      <c r="I29" s="77"/>
      <c r="J29" s="78" t="str">
        <f t="shared" si="5"/>
        <v/>
      </c>
      <c r="K29" s="49" t="s">
        <v>36</v>
      </c>
      <c r="L29" s="1"/>
    </row>
    <row r="30" spans="1:12" ht="24.75" customHeight="1">
      <c r="A30" s="224" t="s">
        <v>62</v>
      </c>
      <c r="B30" s="92" t="s">
        <v>63</v>
      </c>
      <c r="C30" s="15">
        <v>2021</v>
      </c>
      <c r="D30" s="93" t="s">
        <v>58</v>
      </c>
      <c r="E30" s="15" t="s">
        <v>18</v>
      </c>
      <c r="F30" s="70">
        <v>10.15</v>
      </c>
      <c r="G30" s="70">
        <f t="shared" si="4"/>
        <v>60.900000000000006</v>
      </c>
      <c r="H30" s="71">
        <v>6</v>
      </c>
      <c r="I30" s="72"/>
      <c r="J30" s="73" t="str">
        <f t="shared" si="5"/>
        <v/>
      </c>
      <c r="K30" s="55"/>
      <c r="L30" s="1"/>
    </row>
    <row r="31" spans="1:12" ht="39.75" customHeight="1">
      <c r="A31" s="224"/>
      <c r="B31" s="61" t="s">
        <v>64</v>
      </c>
      <c r="C31" s="43">
        <v>2020</v>
      </c>
      <c r="D31" s="63" t="s">
        <v>58</v>
      </c>
      <c r="E31" s="43" t="s">
        <v>18</v>
      </c>
      <c r="F31" s="96">
        <v>11.85</v>
      </c>
      <c r="G31" s="96">
        <f t="shared" si="4"/>
        <v>71.099999999999994</v>
      </c>
      <c r="H31" s="97">
        <v>6</v>
      </c>
      <c r="I31" s="98"/>
      <c r="J31" s="99" t="str">
        <f t="shared" si="5"/>
        <v/>
      </c>
      <c r="K31" s="49"/>
      <c r="L31" s="1"/>
    </row>
    <row r="32" spans="1:12" ht="6.75" customHeight="1">
      <c r="A32" s="100"/>
      <c r="B32" s="101"/>
      <c r="C32" s="100"/>
      <c r="D32" s="102"/>
      <c r="E32" s="100"/>
      <c r="F32" s="103"/>
      <c r="G32" s="103"/>
      <c r="H32" s="2"/>
      <c r="I32" s="104"/>
      <c r="J32" s="105"/>
      <c r="K32" s="1"/>
      <c r="L32" s="1"/>
    </row>
    <row r="33" spans="1:21" ht="45.75" customHeight="1">
      <c r="A33" s="222" t="s">
        <v>65</v>
      </c>
      <c r="B33" s="222"/>
      <c r="C33" s="222"/>
      <c r="D33" s="222"/>
      <c r="E33" s="106"/>
      <c r="F33" s="65"/>
      <c r="G33" s="65"/>
      <c r="H33" s="107"/>
      <c r="I33" s="108"/>
      <c r="J33" s="109"/>
      <c r="K33" s="52" t="s">
        <v>13</v>
      </c>
      <c r="L33" s="1"/>
    </row>
    <row r="34" spans="1:21" ht="24.75" customHeight="1">
      <c r="A34" s="224" t="s">
        <v>66</v>
      </c>
      <c r="B34" s="22" t="s">
        <v>67</v>
      </c>
      <c r="C34" s="110">
        <v>2021</v>
      </c>
      <c r="D34" s="24" t="s">
        <v>68</v>
      </c>
      <c r="E34" s="23" t="s">
        <v>18</v>
      </c>
      <c r="F34" s="111">
        <v>8.65</v>
      </c>
      <c r="G34" s="112">
        <f t="shared" ref="G34:G43" si="6">F34*H34</f>
        <v>51.900000000000006</v>
      </c>
      <c r="H34" s="76">
        <v>6</v>
      </c>
      <c r="I34" s="77"/>
      <c r="J34" s="113" t="str">
        <f t="shared" ref="J34:J43" si="7">IF(I34="","",+G34*I34)</f>
        <v/>
      </c>
      <c r="K34" s="114" t="s">
        <v>19</v>
      </c>
      <c r="L34" s="1"/>
    </row>
    <row r="35" spans="1:21" ht="24.75" customHeight="1">
      <c r="A35" s="224"/>
      <c r="B35" s="39" t="s">
        <v>67</v>
      </c>
      <c r="C35" s="23">
        <v>2021</v>
      </c>
      <c r="D35" s="40" t="s">
        <v>69</v>
      </c>
      <c r="E35" s="23" t="s">
        <v>18</v>
      </c>
      <c r="F35" s="112">
        <v>7.75</v>
      </c>
      <c r="G35" s="112">
        <f t="shared" si="6"/>
        <v>46.5</v>
      </c>
      <c r="H35" s="76">
        <v>6</v>
      </c>
      <c r="I35" s="77"/>
      <c r="J35" s="78" t="str">
        <f t="shared" si="7"/>
        <v/>
      </c>
      <c r="K35" s="115" t="s">
        <v>19</v>
      </c>
      <c r="L35" s="1"/>
    </row>
    <row r="36" spans="1:21" ht="24.75" customHeight="1">
      <c r="A36" s="224"/>
      <c r="B36" s="22" t="s">
        <v>70</v>
      </c>
      <c r="C36" s="111">
        <v>2019</v>
      </c>
      <c r="D36" s="24" t="s">
        <v>71</v>
      </c>
      <c r="E36" s="23" t="s">
        <v>18</v>
      </c>
      <c r="F36" s="112">
        <v>15</v>
      </c>
      <c r="G36" s="112">
        <f t="shared" si="6"/>
        <v>45</v>
      </c>
      <c r="H36" s="76">
        <v>3</v>
      </c>
      <c r="I36" s="77"/>
      <c r="J36" s="113" t="str">
        <f t="shared" si="7"/>
        <v/>
      </c>
      <c r="K36" s="115"/>
      <c r="L36" s="1"/>
    </row>
    <row r="37" spans="1:21" ht="24.75" customHeight="1">
      <c r="A37" s="224"/>
      <c r="B37" s="116" t="s">
        <v>72</v>
      </c>
      <c r="C37" s="30">
        <v>2021</v>
      </c>
      <c r="D37" s="117" t="s">
        <v>73</v>
      </c>
      <c r="E37" s="118" t="s">
        <v>18</v>
      </c>
      <c r="F37" s="119">
        <v>9</v>
      </c>
      <c r="G37" s="112">
        <f t="shared" si="6"/>
        <v>54</v>
      </c>
      <c r="H37" s="120">
        <v>6</v>
      </c>
      <c r="I37" s="121"/>
      <c r="J37" s="122" t="str">
        <f t="shared" si="7"/>
        <v/>
      </c>
      <c r="K37" s="115" t="s">
        <v>19</v>
      </c>
      <c r="L37" s="1"/>
    </row>
    <row r="38" spans="1:21" ht="24.75" customHeight="1">
      <c r="A38" s="224"/>
      <c r="B38" s="94" t="s">
        <v>74</v>
      </c>
      <c r="C38" s="123">
        <v>2019</v>
      </c>
      <c r="D38" s="124" t="s">
        <v>75</v>
      </c>
      <c r="E38" s="30" t="s">
        <v>18</v>
      </c>
      <c r="F38" s="123">
        <v>12.55</v>
      </c>
      <c r="G38" s="112">
        <f t="shared" si="6"/>
        <v>75.300000000000011</v>
      </c>
      <c r="H38" s="125">
        <v>6</v>
      </c>
      <c r="I38" s="126"/>
      <c r="J38" s="127" t="str">
        <f t="shared" si="7"/>
        <v/>
      </c>
      <c r="K38" s="128" t="s">
        <v>19</v>
      </c>
      <c r="L38" s="1"/>
    </row>
    <row r="39" spans="1:21" ht="24.75" customHeight="1">
      <c r="A39" s="79" t="s">
        <v>76</v>
      </c>
      <c r="B39" s="80" t="s">
        <v>77</v>
      </c>
      <c r="C39" s="81">
        <v>2021</v>
      </c>
      <c r="D39" s="129" t="s">
        <v>77</v>
      </c>
      <c r="E39" s="81" t="s">
        <v>18</v>
      </c>
      <c r="F39" s="83">
        <v>7.25</v>
      </c>
      <c r="G39" s="83">
        <f t="shared" si="6"/>
        <v>43.5</v>
      </c>
      <c r="H39" s="84">
        <v>6</v>
      </c>
      <c r="I39" s="85"/>
      <c r="J39" s="86" t="str">
        <f t="shared" si="7"/>
        <v/>
      </c>
      <c r="K39" s="130" t="s">
        <v>19</v>
      </c>
      <c r="L39" s="1"/>
    </row>
    <row r="40" spans="1:21" ht="24.75" customHeight="1">
      <c r="A40" s="224" t="s">
        <v>78</v>
      </c>
      <c r="B40" s="22" t="s">
        <v>79</v>
      </c>
      <c r="C40" s="15">
        <v>2019</v>
      </c>
      <c r="D40" s="131" t="s">
        <v>80</v>
      </c>
      <c r="E40" s="15" t="s">
        <v>18</v>
      </c>
      <c r="F40" s="132">
        <v>8.6</v>
      </c>
      <c r="G40" s="112">
        <f t="shared" si="6"/>
        <v>51.599999999999994</v>
      </c>
      <c r="H40" s="71">
        <v>6</v>
      </c>
      <c r="I40" s="72"/>
      <c r="J40" s="73" t="str">
        <f t="shared" si="7"/>
        <v/>
      </c>
      <c r="K40" s="133" t="s">
        <v>19</v>
      </c>
      <c r="L40" s="1"/>
    </row>
    <row r="41" spans="1:21" ht="24.75" customHeight="1">
      <c r="A41" s="224"/>
      <c r="B41" s="22" t="s">
        <v>81</v>
      </c>
      <c r="C41" s="23">
        <v>2021</v>
      </c>
      <c r="D41" s="24" t="s">
        <v>82</v>
      </c>
      <c r="E41" s="23" t="s">
        <v>18</v>
      </c>
      <c r="F41" s="112">
        <v>7.35</v>
      </c>
      <c r="G41" s="112">
        <f t="shared" si="6"/>
        <v>44.099999999999994</v>
      </c>
      <c r="H41" s="76">
        <v>6</v>
      </c>
      <c r="I41" s="77"/>
      <c r="J41" s="78" t="str">
        <f t="shared" si="7"/>
        <v/>
      </c>
      <c r="K41" s="115" t="s">
        <v>19</v>
      </c>
      <c r="L41" s="1"/>
    </row>
    <row r="42" spans="1:21" ht="24.75" customHeight="1">
      <c r="A42" s="224"/>
      <c r="B42" s="134" t="s">
        <v>83</v>
      </c>
      <c r="C42" s="23">
        <v>2021</v>
      </c>
      <c r="D42" s="95" t="s">
        <v>84</v>
      </c>
      <c r="E42" s="23" t="s">
        <v>18</v>
      </c>
      <c r="F42" s="112">
        <v>7.7</v>
      </c>
      <c r="G42" s="112">
        <f t="shared" si="6"/>
        <v>46.2</v>
      </c>
      <c r="H42" s="76">
        <v>6</v>
      </c>
      <c r="I42" s="77"/>
      <c r="J42" s="78" t="str">
        <f t="shared" si="7"/>
        <v/>
      </c>
      <c r="K42" s="115" t="s">
        <v>19</v>
      </c>
      <c r="L42" s="1"/>
    </row>
    <row r="43" spans="1:21" ht="24.75" customHeight="1">
      <c r="A43" s="224"/>
      <c r="B43" s="61" t="s">
        <v>85</v>
      </c>
      <c r="C43" s="43">
        <v>2019</v>
      </c>
      <c r="D43" s="63" t="s">
        <v>86</v>
      </c>
      <c r="E43" s="43" t="s">
        <v>18</v>
      </c>
      <c r="F43" s="135">
        <v>8.65</v>
      </c>
      <c r="G43" s="96">
        <f t="shared" si="6"/>
        <v>51.900000000000006</v>
      </c>
      <c r="H43" s="97">
        <v>6</v>
      </c>
      <c r="I43" s="98"/>
      <c r="J43" s="99" t="str">
        <f t="shared" si="7"/>
        <v/>
      </c>
      <c r="K43" s="136" t="s">
        <v>19</v>
      </c>
      <c r="L43" s="1"/>
    </row>
    <row r="44" spans="1:21" ht="9.75" customHeight="1">
      <c r="A44" s="100"/>
      <c r="B44" s="101"/>
      <c r="C44" s="100"/>
      <c r="D44" s="102"/>
      <c r="E44" s="100"/>
      <c r="F44" s="137"/>
      <c r="G44" s="137"/>
      <c r="H44" s="2"/>
      <c r="I44" s="104"/>
      <c r="J44" s="138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45.75" customHeight="1">
      <c r="A45" s="222" t="s">
        <v>87</v>
      </c>
      <c r="B45" s="222"/>
      <c r="C45" s="222"/>
      <c r="D45" s="222"/>
      <c r="E45" s="106"/>
      <c r="F45" s="65"/>
      <c r="G45" s="65"/>
      <c r="H45" s="107"/>
      <c r="I45" s="68"/>
      <c r="J45" s="69" t="str">
        <f>IF(I45="","",I45*G45)</f>
        <v/>
      </c>
      <c r="K45" s="139" t="s">
        <v>13</v>
      </c>
      <c r="L45" s="1"/>
    </row>
    <row r="46" spans="1:21" ht="30" customHeight="1">
      <c r="A46" s="140" t="s">
        <v>88</v>
      </c>
      <c r="B46" s="141" t="s">
        <v>89</v>
      </c>
      <c r="C46" s="142">
        <v>2020</v>
      </c>
      <c r="D46" s="143" t="s">
        <v>90</v>
      </c>
      <c r="E46" s="81" t="s">
        <v>18</v>
      </c>
      <c r="F46" s="144">
        <v>9.85</v>
      </c>
      <c r="G46" s="144">
        <f>F46*H46</f>
        <v>59.099999999999994</v>
      </c>
      <c r="H46" s="89">
        <v>6</v>
      </c>
      <c r="I46" s="98"/>
      <c r="J46" s="99" t="str">
        <f>IF(I46="","",+G46*I46)</f>
        <v/>
      </c>
      <c r="K46" s="145" t="s">
        <v>36</v>
      </c>
      <c r="L46" s="1"/>
    </row>
    <row r="47" spans="1:21" ht="30" customHeight="1">
      <c r="A47" s="13" t="s">
        <v>91</v>
      </c>
      <c r="B47" s="146" t="s">
        <v>92</v>
      </c>
      <c r="C47" s="142">
        <v>2021</v>
      </c>
      <c r="D47" s="87" t="s">
        <v>93</v>
      </c>
      <c r="E47" s="118" t="s">
        <v>18</v>
      </c>
      <c r="F47" s="119">
        <v>12.35</v>
      </c>
      <c r="G47" s="119">
        <f>F47*H47</f>
        <v>74.099999999999994</v>
      </c>
      <c r="H47" s="120">
        <v>6</v>
      </c>
      <c r="I47" s="98"/>
      <c r="J47" s="99" t="str">
        <f>IF(I47="","",+G47*I47)</f>
        <v/>
      </c>
      <c r="K47" s="145" t="s">
        <v>36</v>
      </c>
      <c r="L47" s="1"/>
    </row>
    <row r="48" spans="1:21" ht="42.75" customHeight="1">
      <c r="A48" s="224" t="s">
        <v>94</v>
      </c>
      <c r="B48" s="22" t="s">
        <v>95</v>
      </c>
      <c r="C48" s="15">
        <v>2021</v>
      </c>
      <c r="D48" s="131" t="s">
        <v>96</v>
      </c>
      <c r="E48" s="15" t="s">
        <v>55</v>
      </c>
      <c r="F48" s="132">
        <v>23.75</v>
      </c>
      <c r="G48" s="132">
        <f>F48*H48</f>
        <v>142.5</v>
      </c>
      <c r="H48" s="71">
        <v>6</v>
      </c>
      <c r="I48" s="72"/>
      <c r="J48" s="73" t="str">
        <f>IF(I48="","",+G48*I48)</f>
        <v/>
      </c>
      <c r="K48" s="147" t="s">
        <v>36</v>
      </c>
      <c r="L48" s="1"/>
    </row>
    <row r="49" spans="1:26" ht="43.5" customHeight="1">
      <c r="A49" s="224"/>
      <c r="B49" s="148" t="s">
        <v>15</v>
      </c>
      <c r="C49" s="23">
        <v>2019</v>
      </c>
      <c r="D49" s="149" t="s">
        <v>97</v>
      </c>
      <c r="E49" s="23" t="s">
        <v>18</v>
      </c>
      <c r="F49" s="112">
        <v>21</v>
      </c>
      <c r="G49" s="112">
        <f>F49*H49</f>
        <v>126</v>
      </c>
      <c r="H49" s="76">
        <v>6</v>
      </c>
      <c r="I49" s="77"/>
      <c r="J49" s="78" t="str">
        <f>IF(I49="","",+G49*I49)</f>
        <v/>
      </c>
      <c r="K49" s="150" t="s">
        <v>98</v>
      </c>
      <c r="L49" s="1"/>
    </row>
    <row r="50" spans="1:26" ht="32.25" customHeight="1">
      <c r="A50" s="224"/>
      <c r="B50" s="61" t="s">
        <v>99</v>
      </c>
      <c r="C50" s="43">
        <v>2019</v>
      </c>
      <c r="D50" s="63" t="s">
        <v>100</v>
      </c>
      <c r="E50" s="43" t="s">
        <v>18</v>
      </c>
      <c r="F50" s="135">
        <v>34.9</v>
      </c>
      <c r="G50" s="135">
        <f>F50*H50</f>
        <v>104.69999999999999</v>
      </c>
      <c r="H50" s="97">
        <v>3</v>
      </c>
      <c r="I50" s="98"/>
      <c r="J50" s="99" t="str">
        <f>IF(I50="","",+G50*I50)</f>
        <v/>
      </c>
      <c r="K50" s="151" t="s">
        <v>36</v>
      </c>
      <c r="L50" s="1"/>
    </row>
    <row r="51" spans="1:26" ht="9" customHeight="1">
      <c r="A51" s="1"/>
      <c r="B51" s="1"/>
      <c r="C51" s="1"/>
      <c r="D51" s="1"/>
      <c r="E51" s="1"/>
      <c r="F51" s="1"/>
      <c r="G51" s="1"/>
      <c r="H51" s="2"/>
      <c r="I51" s="104"/>
      <c r="J51" s="1"/>
      <c r="K51" s="1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5.75" customHeight="1">
      <c r="A52" s="222" t="s">
        <v>101</v>
      </c>
      <c r="B52" s="222"/>
      <c r="C52" s="222"/>
      <c r="D52" s="222"/>
      <c r="E52" s="106"/>
      <c r="F52" s="65"/>
      <c r="G52" s="65"/>
      <c r="H52" s="107"/>
      <c r="I52" s="68"/>
      <c r="J52" s="69" t="str">
        <f>IF(I52="","",I52*G52)</f>
        <v/>
      </c>
      <c r="K52" s="139" t="s">
        <v>13</v>
      </c>
      <c r="L52" s="1"/>
    </row>
    <row r="53" spans="1:26" ht="30" customHeight="1">
      <c r="A53" s="224" t="s">
        <v>102</v>
      </c>
      <c r="B53" s="39" t="s">
        <v>103</v>
      </c>
      <c r="C53" s="142">
        <v>2021</v>
      </c>
      <c r="D53" s="40" t="s">
        <v>104</v>
      </c>
      <c r="E53" s="15" t="s">
        <v>18</v>
      </c>
      <c r="F53" s="132">
        <v>12</v>
      </c>
      <c r="G53" s="132">
        <f t="shared" ref="G53:G60" si="8">F53*H53</f>
        <v>72</v>
      </c>
      <c r="H53" s="71">
        <v>6</v>
      </c>
      <c r="I53" s="72"/>
      <c r="J53" s="73" t="str">
        <f t="shared" ref="J53:J60" si="9">IF(I53="","",+G53*I53)</f>
        <v/>
      </c>
      <c r="K53" s="147" t="s">
        <v>36</v>
      </c>
      <c r="L53" s="1"/>
    </row>
    <row r="54" spans="1:26" ht="30" customHeight="1">
      <c r="A54" s="224"/>
      <c r="B54" s="39" t="s">
        <v>105</v>
      </c>
      <c r="C54" s="152">
        <v>2019</v>
      </c>
      <c r="D54" s="40" t="s">
        <v>106</v>
      </c>
      <c r="E54" s="43" t="s">
        <v>18</v>
      </c>
      <c r="F54" s="135">
        <v>14.35</v>
      </c>
      <c r="G54" s="135">
        <f t="shared" si="8"/>
        <v>86.1</v>
      </c>
      <c r="H54" s="97">
        <v>6</v>
      </c>
      <c r="I54" s="98"/>
      <c r="J54" s="99" t="str">
        <f t="shared" si="9"/>
        <v/>
      </c>
      <c r="K54" s="153" t="s">
        <v>36</v>
      </c>
      <c r="L54" s="1"/>
    </row>
    <row r="55" spans="1:26" ht="36" customHeight="1">
      <c r="A55" s="225" t="s">
        <v>107</v>
      </c>
      <c r="B55" s="14" t="s">
        <v>108</v>
      </c>
      <c r="C55" s="15">
        <v>2021</v>
      </c>
      <c r="D55" s="16" t="s">
        <v>109</v>
      </c>
      <c r="E55" s="15" t="s">
        <v>55</v>
      </c>
      <c r="F55" s="132">
        <v>13.15</v>
      </c>
      <c r="G55" s="132">
        <f t="shared" si="8"/>
        <v>78.900000000000006</v>
      </c>
      <c r="H55" s="71">
        <v>6</v>
      </c>
      <c r="I55" s="72"/>
      <c r="J55" s="154" t="str">
        <f t="shared" si="9"/>
        <v/>
      </c>
      <c r="K55" s="147" t="s">
        <v>36</v>
      </c>
      <c r="L55" s="1"/>
    </row>
    <row r="56" spans="1:26" ht="36" customHeight="1">
      <c r="A56" s="225"/>
      <c r="B56" s="134" t="s">
        <v>110</v>
      </c>
      <c r="C56" s="23">
        <v>2019</v>
      </c>
      <c r="D56" s="95" t="s">
        <v>111</v>
      </c>
      <c r="E56" s="23" t="s">
        <v>55</v>
      </c>
      <c r="F56" s="112">
        <v>13</v>
      </c>
      <c r="G56" s="112">
        <f t="shared" si="8"/>
        <v>78</v>
      </c>
      <c r="H56" s="76">
        <v>6</v>
      </c>
      <c r="I56" s="121"/>
      <c r="J56" s="154" t="str">
        <f t="shared" si="9"/>
        <v/>
      </c>
      <c r="K56" s="147" t="s">
        <v>36</v>
      </c>
      <c r="L56" s="1"/>
    </row>
    <row r="57" spans="1:26" ht="29.25" customHeight="1">
      <c r="A57" s="225"/>
      <c r="B57" s="134" t="s">
        <v>112</v>
      </c>
      <c r="C57" s="23">
        <v>2019</v>
      </c>
      <c r="D57" s="95" t="s">
        <v>73</v>
      </c>
      <c r="E57" s="82" t="s">
        <v>55</v>
      </c>
      <c r="F57" s="112">
        <v>18.2</v>
      </c>
      <c r="G57" s="112">
        <f t="shared" si="8"/>
        <v>109.19999999999999</v>
      </c>
      <c r="H57" s="76">
        <v>6</v>
      </c>
      <c r="I57" s="77"/>
      <c r="J57" s="78" t="str">
        <f t="shared" si="9"/>
        <v/>
      </c>
      <c r="K57" s="153" t="s">
        <v>36</v>
      </c>
      <c r="L57" s="1"/>
    </row>
    <row r="58" spans="1:26" ht="24" customHeight="1">
      <c r="A58" s="220" t="s">
        <v>113</v>
      </c>
      <c r="B58" s="14" t="s">
        <v>114</v>
      </c>
      <c r="C58" s="15">
        <v>2021</v>
      </c>
      <c r="D58" s="16" t="s">
        <v>115</v>
      </c>
      <c r="E58" s="15" t="s">
        <v>18</v>
      </c>
      <c r="F58" s="132">
        <v>9.85</v>
      </c>
      <c r="G58" s="132">
        <f t="shared" si="8"/>
        <v>59.099999999999994</v>
      </c>
      <c r="H58" s="71">
        <v>6</v>
      </c>
      <c r="I58" s="72"/>
      <c r="J58" s="73" t="str">
        <f t="shared" si="9"/>
        <v/>
      </c>
      <c r="K58" s="147" t="s">
        <v>36</v>
      </c>
      <c r="L58" s="1"/>
    </row>
    <row r="59" spans="1:26" ht="24" customHeight="1">
      <c r="A59" s="220"/>
      <c r="B59" s="61" t="s">
        <v>116</v>
      </c>
      <c r="C59" s="43">
        <v>2019</v>
      </c>
      <c r="D59" s="63" t="s">
        <v>117</v>
      </c>
      <c r="E59" s="43" t="s">
        <v>18</v>
      </c>
      <c r="F59" s="135">
        <v>9.5</v>
      </c>
      <c r="G59" s="135">
        <f t="shared" si="8"/>
        <v>57</v>
      </c>
      <c r="H59" s="97">
        <v>6</v>
      </c>
      <c r="I59" s="98"/>
      <c r="J59" s="99" t="str">
        <f t="shared" si="9"/>
        <v/>
      </c>
      <c r="K59" s="153" t="s">
        <v>36</v>
      </c>
      <c r="L59" s="1"/>
    </row>
    <row r="60" spans="1:26" ht="43.5" customHeight="1">
      <c r="A60" s="79" t="s">
        <v>56</v>
      </c>
      <c r="B60" s="61" t="s">
        <v>118</v>
      </c>
      <c r="C60" s="43">
        <v>2021</v>
      </c>
      <c r="D60" s="63" t="s">
        <v>119</v>
      </c>
      <c r="E60" s="43" t="s">
        <v>18</v>
      </c>
      <c r="F60" s="135">
        <v>12</v>
      </c>
      <c r="G60" s="135">
        <f t="shared" si="8"/>
        <v>72</v>
      </c>
      <c r="H60" s="97">
        <v>6</v>
      </c>
      <c r="I60" s="98"/>
      <c r="J60" s="155" t="str">
        <f t="shared" si="9"/>
        <v/>
      </c>
      <c r="K60" s="153" t="s">
        <v>36</v>
      </c>
      <c r="L60" s="1"/>
    </row>
    <row r="61" spans="1:26" ht="9" customHeight="1">
      <c r="A61" s="100"/>
      <c r="B61" s="100"/>
      <c r="C61" s="100"/>
      <c r="D61" s="100"/>
      <c r="E61" s="100"/>
      <c r="F61" s="137"/>
      <c r="G61" s="137"/>
      <c r="H61" s="2"/>
      <c r="I61" s="104"/>
      <c r="J61" s="138" t="str">
        <f>IF(I61="","",I61*G61)</f>
        <v/>
      </c>
      <c r="K61" s="1"/>
      <c r="L61" s="1"/>
    </row>
    <row r="62" spans="1:26" ht="45.75" customHeight="1">
      <c r="A62" s="222" t="s">
        <v>120</v>
      </c>
      <c r="B62" s="222"/>
      <c r="C62" s="222"/>
      <c r="D62" s="222"/>
      <c r="E62" s="106"/>
      <c r="F62" s="156"/>
      <c r="G62" s="156"/>
      <c r="H62" s="157"/>
      <c r="I62" s="158"/>
      <c r="J62" s="159" t="str">
        <f>IF(I62="","",I62*G62)</f>
        <v/>
      </c>
      <c r="K62" s="139" t="s">
        <v>13</v>
      </c>
      <c r="L62" s="1"/>
    </row>
    <row r="63" spans="1:26" ht="24.75" customHeight="1">
      <c r="A63" s="160" t="s">
        <v>56</v>
      </c>
      <c r="B63" s="161" t="s">
        <v>121</v>
      </c>
      <c r="C63" s="118">
        <v>2021</v>
      </c>
      <c r="D63" s="24" t="s">
        <v>122</v>
      </c>
      <c r="E63" s="118" t="s">
        <v>18</v>
      </c>
      <c r="F63" s="119">
        <v>12.65</v>
      </c>
      <c r="G63" s="119">
        <f>F63*H63</f>
        <v>75.900000000000006</v>
      </c>
      <c r="H63" s="120">
        <v>6</v>
      </c>
      <c r="I63" s="121"/>
      <c r="J63" s="162" t="str">
        <f>IF(I63="","",+G63*I63)</f>
        <v/>
      </c>
      <c r="K63" s="163"/>
      <c r="L63" s="1"/>
    </row>
    <row r="64" spans="1:26" ht="24.75" customHeight="1">
      <c r="A64" s="221" t="s">
        <v>123</v>
      </c>
      <c r="B64" s="164" t="s">
        <v>124</v>
      </c>
      <c r="C64" s="23">
        <v>2020</v>
      </c>
      <c r="D64" s="165" t="s">
        <v>125</v>
      </c>
      <c r="E64" s="118" t="s">
        <v>18</v>
      </c>
      <c r="F64" s="119">
        <v>17.5</v>
      </c>
      <c r="G64" s="119">
        <f>F64*H64</f>
        <v>105</v>
      </c>
      <c r="H64" s="120">
        <v>6</v>
      </c>
      <c r="I64" s="121"/>
      <c r="J64" s="162" t="str">
        <f>IF(I64="","",+G64*I64)</f>
        <v/>
      </c>
      <c r="K64" s="163"/>
      <c r="L64" s="1"/>
    </row>
    <row r="65" spans="1:21" ht="24.75" customHeight="1">
      <c r="A65" s="221"/>
      <c r="B65" s="134" t="s">
        <v>126</v>
      </c>
      <c r="C65" s="23">
        <v>2020</v>
      </c>
      <c r="D65" s="95" t="s">
        <v>127</v>
      </c>
      <c r="E65" s="118" t="s">
        <v>18</v>
      </c>
      <c r="F65" s="112">
        <v>14</v>
      </c>
      <c r="G65" s="112">
        <f>F65*H65</f>
        <v>84</v>
      </c>
      <c r="H65" s="76">
        <v>6</v>
      </c>
      <c r="I65" s="77"/>
      <c r="J65" s="78" t="str">
        <f>IF(I65="","",+G65*I65)</f>
        <v/>
      </c>
      <c r="K65" s="163"/>
      <c r="L65" s="1"/>
    </row>
    <row r="66" spans="1:21" ht="24.75" customHeight="1">
      <c r="A66" s="221"/>
      <c r="B66" s="134" t="s">
        <v>128</v>
      </c>
      <c r="C66" s="23">
        <v>2020</v>
      </c>
      <c r="D66" s="95" t="s">
        <v>46</v>
      </c>
      <c r="E66" s="23" t="s">
        <v>18</v>
      </c>
      <c r="F66" s="112">
        <v>12.5</v>
      </c>
      <c r="G66" s="112">
        <f>F66*H66</f>
        <v>75</v>
      </c>
      <c r="H66" s="76">
        <v>6</v>
      </c>
      <c r="I66" s="126"/>
      <c r="J66" s="78" t="str">
        <f>IF(I66="","",+G66*I66)</f>
        <v/>
      </c>
      <c r="K66" s="163"/>
      <c r="L66" s="166"/>
    </row>
    <row r="67" spans="1:21" ht="24.75" customHeight="1">
      <c r="A67" s="221"/>
      <c r="B67" s="167" t="s">
        <v>129</v>
      </c>
      <c r="C67" s="82">
        <v>2020</v>
      </c>
      <c r="D67" s="168" t="s">
        <v>130</v>
      </c>
      <c r="E67" s="82" t="s">
        <v>18</v>
      </c>
      <c r="F67" s="169">
        <v>17.5</v>
      </c>
      <c r="G67" s="169">
        <f>F67*H67</f>
        <v>105</v>
      </c>
      <c r="H67" s="170">
        <v>6</v>
      </c>
      <c r="I67" s="98"/>
      <c r="J67" s="99" t="str">
        <f>IF(I67="","",+G67*I67)</f>
        <v/>
      </c>
      <c r="K67" s="171"/>
      <c r="L67" s="1"/>
    </row>
    <row r="68" spans="1:21" ht="9" customHeight="1">
      <c r="A68" s="100"/>
      <c r="B68" s="100"/>
      <c r="C68" s="100"/>
      <c r="D68" s="100"/>
      <c r="E68" s="100"/>
      <c r="F68" s="137"/>
      <c r="G68" s="137"/>
      <c r="H68" s="2"/>
      <c r="I68" s="104"/>
      <c r="J68" s="138" t="str">
        <f>IF(I68="","",I68*G68)</f>
        <v/>
      </c>
      <c r="K68" s="1"/>
      <c r="L68" s="1"/>
    </row>
    <row r="69" spans="1:21" ht="45.75" customHeight="1">
      <c r="A69" s="222" t="s">
        <v>131</v>
      </c>
      <c r="B69" s="222"/>
      <c r="C69" s="222"/>
      <c r="D69" s="222"/>
      <c r="E69" s="106"/>
      <c r="F69" s="156"/>
      <c r="G69" s="156"/>
      <c r="H69" s="157"/>
      <c r="I69" s="158"/>
      <c r="J69" s="159" t="str">
        <f>IF(I69="","",I69*G69)</f>
        <v/>
      </c>
      <c r="K69" s="12" t="s">
        <v>13</v>
      </c>
      <c r="L69" s="1"/>
    </row>
    <row r="70" spans="1:21" ht="24.75" customHeight="1">
      <c r="A70" s="224" t="s">
        <v>132</v>
      </c>
      <c r="B70" s="14" t="s">
        <v>133</v>
      </c>
      <c r="C70" s="15">
        <v>2021</v>
      </c>
      <c r="D70" s="24" t="s">
        <v>134</v>
      </c>
      <c r="E70" s="118" t="s">
        <v>18</v>
      </c>
      <c r="F70" s="119">
        <v>16.600000000000001</v>
      </c>
      <c r="G70" s="119">
        <f>F70*H70</f>
        <v>99.600000000000009</v>
      </c>
      <c r="H70" s="120">
        <v>6</v>
      </c>
      <c r="I70" s="121"/>
      <c r="J70" s="162" t="str">
        <f>IF(I70="","",+G70*I70)</f>
        <v/>
      </c>
      <c r="K70" s="163"/>
      <c r="L70" s="1"/>
    </row>
    <row r="71" spans="1:21" ht="24.75" customHeight="1">
      <c r="A71" s="224"/>
      <c r="B71" s="134" t="s">
        <v>135</v>
      </c>
      <c r="C71" s="23">
        <v>2021</v>
      </c>
      <c r="D71" s="95" t="s">
        <v>136</v>
      </c>
      <c r="E71" s="118" t="s">
        <v>18</v>
      </c>
      <c r="F71" s="112">
        <v>12.5</v>
      </c>
      <c r="G71" s="112">
        <f>F71*H71</f>
        <v>75</v>
      </c>
      <c r="H71" s="76">
        <v>6</v>
      </c>
      <c r="I71" s="77"/>
      <c r="J71" s="78" t="str">
        <f>IF(I71="","",+G71*I71)</f>
        <v/>
      </c>
      <c r="K71" s="163"/>
      <c r="L71" s="1"/>
    </row>
    <row r="72" spans="1:21" ht="45.75" customHeight="1">
      <c r="A72" s="224"/>
      <c r="B72" s="134" t="s">
        <v>137</v>
      </c>
      <c r="C72" s="172">
        <v>2020</v>
      </c>
      <c r="D72" s="95" t="s">
        <v>138</v>
      </c>
      <c r="E72" s="173" t="s">
        <v>139</v>
      </c>
      <c r="F72" s="174">
        <v>32.799999999999997</v>
      </c>
      <c r="G72" s="112">
        <f>F72*H72</f>
        <v>98.399999999999991</v>
      </c>
      <c r="H72" s="125">
        <v>3</v>
      </c>
      <c r="I72" s="126"/>
      <c r="J72" s="78" t="str">
        <f>IF(I72="","",+G72*I72)</f>
        <v/>
      </c>
      <c r="K72" s="163"/>
      <c r="L72" s="1"/>
    </row>
    <row r="73" spans="1:21" ht="36" customHeight="1">
      <c r="A73" s="224"/>
      <c r="B73" s="167" t="s">
        <v>140</v>
      </c>
      <c r="C73" s="82">
        <v>2021</v>
      </c>
      <c r="D73" s="95" t="s">
        <v>138</v>
      </c>
      <c r="E73" s="43" t="s">
        <v>18</v>
      </c>
      <c r="F73" s="135">
        <v>15.7</v>
      </c>
      <c r="G73" s="135">
        <f>F73*H73</f>
        <v>94.199999999999989</v>
      </c>
      <c r="H73" s="97">
        <v>6</v>
      </c>
      <c r="I73" s="98"/>
      <c r="J73" s="99" t="str">
        <f>IF(I73="","",+G73*I73)</f>
        <v/>
      </c>
      <c r="K73" s="171"/>
      <c r="L73" s="1"/>
    </row>
    <row r="74" spans="1:21" ht="6.75" customHeight="1">
      <c r="A74" s="1"/>
      <c r="B74" s="1"/>
      <c r="C74" s="1"/>
      <c r="D74" s="1"/>
      <c r="E74" s="1"/>
      <c r="F74" s="1"/>
      <c r="G74" s="1"/>
      <c r="H74" s="50"/>
      <c r="I74" s="51"/>
      <c r="J74" s="1" t="str">
        <f>IF(I74="","",I74*G74)</f>
        <v/>
      </c>
      <c r="K74" s="1"/>
      <c r="L74" s="1"/>
    </row>
    <row r="75" spans="1:21" ht="45.75" customHeight="1">
      <c r="A75" s="222" t="s">
        <v>141</v>
      </c>
      <c r="B75" s="222"/>
      <c r="C75" s="222"/>
      <c r="D75" s="222"/>
      <c r="E75" s="65"/>
      <c r="F75" s="106"/>
      <c r="G75" s="106"/>
      <c r="H75" s="175"/>
      <c r="I75" s="176"/>
      <c r="J75" s="159" t="str">
        <f>IF(I75="","",I75*G75)</f>
        <v/>
      </c>
      <c r="K75" s="12" t="s">
        <v>13</v>
      </c>
      <c r="L75" s="1"/>
    </row>
    <row r="76" spans="1:21" ht="36" customHeight="1">
      <c r="A76" s="224" t="s">
        <v>142</v>
      </c>
      <c r="B76" s="14" t="s">
        <v>143</v>
      </c>
      <c r="C76" s="15">
        <v>2021</v>
      </c>
      <c r="D76" s="24" t="s">
        <v>144</v>
      </c>
      <c r="E76" s="15" t="s">
        <v>18</v>
      </c>
      <c r="F76" s="132">
        <v>8.65</v>
      </c>
      <c r="G76" s="132">
        <f t="shared" ref="G76:G86" si="10">F76*H76</f>
        <v>51.900000000000006</v>
      </c>
      <c r="H76" s="71">
        <v>6</v>
      </c>
      <c r="I76" s="19"/>
      <c r="J76" s="177" t="str">
        <f t="shared" ref="J76:J86" si="11">IF(I76="","",+G76*I76)</f>
        <v/>
      </c>
      <c r="K76" s="38" t="s">
        <v>36</v>
      </c>
      <c r="L76" s="1"/>
    </row>
    <row r="77" spans="1:21" ht="24.75" customHeight="1">
      <c r="A77" s="224"/>
      <c r="B77" s="39" t="s">
        <v>145</v>
      </c>
      <c r="C77" s="23">
        <v>2021</v>
      </c>
      <c r="D77" s="40" t="s">
        <v>146</v>
      </c>
      <c r="E77" s="23" t="s">
        <v>18</v>
      </c>
      <c r="F77" s="112">
        <v>8.65</v>
      </c>
      <c r="G77" s="112">
        <f t="shared" si="10"/>
        <v>51.900000000000006</v>
      </c>
      <c r="H77" s="76">
        <v>6</v>
      </c>
      <c r="I77" s="77"/>
      <c r="J77" s="78" t="str">
        <f t="shared" si="11"/>
        <v/>
      </c>
      <c r="K77" s="28" t="s">
        <v>36</v>
      </c>
      <c r="L77" s="1"/>
    </row>
    <row r="78" spans="1:21" ht="24.75" customHeight="1">
      <c r="A78" s="224"/>
      <c r="B78" s="134" t="s">
        <v>147</v>
      </c>
      <c r="C78" s="23">
        <v>2020</v>
      </c>
      <c r="D78" s="95" t="s">
        <v>148</v>
      </c>
      <c r="E78" s="23" t="s">
        <v>18</v>
      </c>
      <c r="F78" s="112">
        <v>8.65</v>
      </c>
      <c r="G78" s="112">
        <f t="shared" si="10"/>
        <v>51.900000000000006</v>
      </c>
      <c r="H78" s="76">
        <v>6</v>
      </c>
      <c r="I78" s="77"/>
      <c r="J78" s="78" t="str">
        <f t="shared" si="11"/>
        <v/>
      </c>
      <c r="K78" s="28" t="s">
        <v>36</v>
      </c>
      <c r="L78" s="1"/>
    </row>
    <row r="79" spans="1:21" ht="24.75" customHeight="1">
      <c r="A79" s="224"/>
      <c r="B79" s="61" t="s">
        <v>149</v>
      </c>
      <c r="C79" s="43">
        <v>2018</v>
      </c>
      <c r="D79" s="63" t="s">
        <v>86</v>
      </c>
      <c r="E79" s="43" t="s">
        <v>18</v>
      </c>
      <c r="F79" s="135">
        <v>10.5</v>
      </c>
      <c r="G79" s="135">
        <f t="shared" si="10"/>
        <v>63</v>
      </c>
      <c r="H79" s="97">
        <v>6</v>
      </c>
      <c r="I79" s="98"/>
      <c r="J79" s="99" t="str">
        <f t="shared" si="11"/>
        <v/>
      </c>
      <c r="K79" s="178" t="s">
        <v>36</v>
      </c>
      <c r="L79" s="1"/>
    </row>
    <row r="80" spans="1:21" ht="24.75" customHeight="1">
      <c r="A80" s="224" t="s">
        <v>150</v>
      </c>
      <c r="B80" s="14" t="s">
        <v>151</v>
      </c>
      <c r="C80" s="15">
        <v>2020</v>
      </c>
      <c r="D80" s="24" t="s">
        <v>152</v>
      </c>
      <c r="E80" s="15" t="s">
        <v>18</v>
      </c>
      <c r="F80" s="132">
        <v>12.15</v>
      </c>
      <c r="G80" s="132">
        <f t="shared" si="10"/>
        <v>72.900000000000006</v>
      </c>
      <c r="H80" s="71">
        <v>6</v>
      </c>
      <c r="I80" s="72"/>
      <c r="J80" s="70" t="str">
        <f t="shared" si="11"/>
        <v/>
      </c>
      <c r="K80" s="21" t="s">
        <v>36</v>
      </c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6" ht="24.75" customHeight="1">
      <c r="A81" s="224"/>
      <c r="B81" s="134" t="s">
        <v>153</v>
      </c>
      <c r="C81" s="23">
        <v>2019</v>
      </c>
      <c r="D81" s="95" t="s">
        <v>154</v>
      </c>
      <c r="E81" s="23" t="s">
        <v>55</v>
      </c>
      <c r="F81" s="112">
        <v>12.15</v>
      </c>
      <c r="G81" s="112">
        <f t="shared" si="10"/>
        <v>72.900000000000006</v>
      </c>
      <c r="H81" s="76">
        <v>6</v>
      </c>
      <c r="I81" s="77"/>
      <c r="J81" s="75" t="str">
        <f t="shared" si="11"/>
        <v/>
      </c>
      <c r="K81" s="38" t="s">
        <v>36</v>
      </c>
      <c r="L81" s="1"/>
    </row>
    <row r="82" spans="1:26" ht="24.75" customHeight="1">
      <c r="A82" s="224"/>
      <c r="B82" s="179" t="s">
        <v>155</v>
      </c>
      <c r="C82" s="43">
        <v>2020</v>
      </c>
      <c r="D82" s="180" t="s">
        <v>156</v>
      </c>
      <c r="E82" s="43" t="s">
        <v>55</v>
      </c>
      <c r="F82" s="135">
        <v>12.65</v>
      </c>
      <c r="G82" s="135">
        <f t="shared" si="10"/>
        <v>75.900000000000006</v>
      </c>
      <c r="H82" s="97">
        <v>6</v>
      </c>
      <c r="I82" s="98"/>
      <c r="J82" s="99" t="str">
        <f t="shared" si="11"/>
        <v/>
      </c>
      <c r="K82" s="38" t="s">
        <v>36</v>
      </c>
      <c r="L82" s="1"/>
    </row>
    <row r="83" spans="1:26" ht="24.75" customHeight="1">
      <c r="A83" s="224" t="s">
        <v>157</v>
      </c>
      <c r="B83" s="14" t="s">
        <v>158</v>
      </c>
      <c r="C83" s="15">
        <v>2020</v>
      </c>
      <c r="D83" s="24" t="s">
        <v>144</v>
      </c>
      <c r="E83" s="15" t="s">
        <v>18</v>
      </c>
      <c r="F83" s="132">
        <v>10.5</v>
      </c>
      <c r="G83" s="132">
        <f t="shared" si="10"/>
        <v>63</v>
      </c>
      <c r="H83" s="71">
        <v>6</v>
      </c>
      <c r="I83" s="72"/>
      <c r="J83" s="73" t="str">
        <f t="shared" si="11"/>
        <v/>
      </c>
      <c r="K83" s="114" t="s">
        <v>36</v>
      </c>
      <c r="L83" s="1"/>
    </row>
    <row r="84" spans="1:26" ht="24.75" customHeight="1">
      <c r="A84" s="224"/>
      <c r="B84" s="61" t="s">
        <v>53</v>
      </c>
      <c r="C84" s="43">
        <v>2015</v>
      </c>
      <c r="D84" s="63" t="s">
        <v>159</v>
      </c>
      <c r="E84" s="43" t="s">
        <v>18</v>
      </c>
      <c r="F84" s="135">
        <v>14.8</v>
      </c>
      <c r="G84" s="135">
        <f t="shared" si="10"/>
        <v>88.800000000000011</v>
      </c>
      <c r="H84" s="97">
        <v>6</v>
      </c>
      <c r="I84" s="98"/>
      <c r="J84" s="99" t="str">
        <f t="shared" si="11"/>
        <v/>
      </c>
      <c r="K84" s="130" t="s">
        <v>36</v>
      </c>
      <c r="L84" s="1"/>
    </row>
    <row r="85" spans="1:26" ht="24.75" customHeight="1">
      <c r="A85" s="224" t="s">
        <v>160</v>
      </c>
      <c r="B85" s="14" t="s">
        <v>161</v>
      </c>
      <c r="C85" s="15">
        <v>2018</v>
      </c>
      <c r="D85" s="24" t="s">
        <v>162</v>
      </c>
      <c r="E85" s="15" t="s">
        <v>18</v>
      </c>
      <c r="F85" s="132">
        <v>14.8</v>
      </c>
      <c r="G85" s="132">
        <f t="shared" si="10"/>
        <v>88.800000000000011</v>
      </c>
      <c r="H85" s="71">
        <v>6</v>
      </c>
      <c r="I85" s="72"/>
      <c r="J85" s="70" t="str">
        <f t="shared" si="11"/>
        <v/>
      </c>
      <c r="K85" s="115" t="s">
        <v>36</v>
      </c>
      <c r="L85" s="1"/>
    </row>
    <row r="86" spans="1:26" ht="24.75" customHeight="1">
      <c r="A86" s="224"/>
      <c r="B86" s="42" t="s">
        <v>163</v>
      </c>
      <c r="C86" s="43">
        <v>2009</v>
      </c>
      <c r="D86" s="24" t="s">
        <v>144</v>
      </c>
      <c r="E86" s="181" t="s">
        <v>164</v>
      </c>
      <c r="F86" s="135">
        <v>16.2</v>
      </c>
      <c r="G86" s="135">
        <f t="shared" si="10"/>
        <v>48.599999999999994</v>
      </c>
      <c r="H86" s="97">
        <v>3</v>
      </c>
      <c r="I86" s="98"/>
      <c r="J86" s="99" t="str">
        <f t="shared" si="11"/>
        <v/>
      </c>
      <c r="K86" s="128" t="s">
        <v>36</v>
      </c>
      <c r="L86" s="1"/>
    </row>
    <row r="87" spans="1:26" ht="6" customHeight="1">
      <c r="A87" s="1"/>
      <c r="B87" s="1"/>
      <c r="C87" s="1"/>
      <c r="D87" s="1"/>
      <c r="E87" s="1"/>
      <c r="F87" s="1"/>
      <c r="G87" s="1"/>
      <c r="H87" s="2"/>
      <c r="I87" s="104"/>
      <c r="J87" s="1" t="str">
        <f>IF(I87="","",I87*G87)</f>
        <v/>
      </c>
      <c r="K87" s="1"/>
      <c r="L87" s="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45.75" customHeight="1">
      <c r="A88" s="222" t="s">
        <v>165</v>
      </c>
      <c r="B88" s="222"/>
      <c r="C88" s="222"/>
      <c r="D88" s="222"/>
      <c r="E88" s="65"/>
      <c r="F88" s="106"/>
      <c r="G88" s="106"/>
      <c r="H88" s="175"/>
      <c r="I88" s="176"/>
      <c r="J88" s="182" t="str">
        <f>IF(I88="","",I88*G88)</f>
        <v/>
      </c>
      <c r="K88" s="12" t="s">
        <v>13</v>
      </c>
      <c r="L88" s="1"/>
    </row>
    <row r="89" spans="1:26" ht="24.75" customHeight="1">
      <c r="A89" s="224" t="s">
        <v>166</v>
      </c>
      <c r="B89" s="14" t="s">
        <v>167</v>
      </c>
      <c r="C89" s="15">
        <v>2021</v>
      </c>
      <c r="D89" s="24" t="s">
        <v>168</v>
      </c>
      <c r="E89" s="15" t="s">
        <v>18</v>
      </c>
      <c r="F89" s="132">
        <v>17.649999999999999</v>
      </c>
      <c r="G89" s="132">
        <f t="shared" ref="G89:G98" si="12">F89*H89</f>
        <v>105.89999999999999</v>
      </c>
      <c r="H89" s="71">
        <v>6</v>
      </c>
      <c r="I89" s="72"/>
      <c r="J89" s="73" t="str">
        <f t="shared" ref="J89:J98" si="13">IF(I89="","",+G89*I89)</f>
        <v/>
      </c>
      <c r="K89" s="133"/>
      <c r="L89" s="1"/>
    </row>
    <row r="90" spans="1:26" ht="24.75" customHeight="1">
      <c r="A90" s="224"/>
      <c r="B90" s="22" t="s">
        <v>169</v>
      </c>
      <c r="C90" s="23">
        <v>2018</v>
      </c>
      <c r="D90" s="24" t="s">
        <v>168</v>
      </c>
      <c r="E90" s="23" t="s">
        <v>18</v>
      </c>
      <c r="F90" s="112">
        <v>21.1</v>
      </c>
      <c r="G90" s="112">
        <f t="shared" si="12"/>
        <v>126.60000000000001</v>
      </c>
      <c r="H90" s="76">
        <v>6</v>
      </c>
      <c r="I90" s="77"/>
      <c r="J90" s="78" t="str">
        <f t="shared" si="13"/>
        <v/>
      </c>
      <c r="K90" s="55" t="s">
        <v>36</v>
      </c>
      <c r="L90" s="1"/>
    </row>
    <row r="91" spans="1:26" ht="24.75" customHeight="1">
      <c r="A91" s="224"/>
      <c r="B91" s="39" t="s">
        <v>170</v>
      </c>
      <c r="C91" s="23">
        <v>2021</v>
      </c>
      <c r="D91" s="40" t="s">
        <v>171</v>
      </c>
      <c r="E91" s="23" t="s">
        <v>18</v>
      </c>
      <c r="F91" s="112">
        <v>11.6</v>
      </c>
      <c r="G91" s="112">
        <f t="shared" si="12"/>
        <v>69.599999999999994</v>
      </c>
      <c r="H91" s="76">
        <v>6</v>
      </c>
      <c r="I91" s="77"/>
      <c r="J91" s="78" t="str">
        <f t="shared" si="13"/>
        <v/>
      </c>
      <c r="K91" s="55" t="s">
        <v>36</v>
      </c>
      <c r="L91" s="1"/>
    </row>
    <row r="92" spans="1:26" ht="24.75" customHeight="1">
      <c r="A92" s="224"/>
      <c r="B92" s="134" t="s">
        <v>172</v>
      </c>
      <c r="C92" s="23">
        <v>2020</v>
      </c>
      <c r="D92" s="95" t="s">
        <v>171</v>
      </c>
      <c r="E92" s="23" t="s">
        <v>18</v>
      </c>
      <c r="F92" s="112">
        <v>14</v>
      </c>
      <c r="G92" s="112">
        <f t="shared" si="12"/>
        <v>84</v>
      </c>
      <c r="H92" s="76">
        <v>6</v>
      </c>
      <c r="I92" s="77"/>
      <c r="J92" s="78" t="str">
        <f t="shared" si="13"/>
        <v/>
      </c>
      <c r="K92" s="55" t="s">
        <v>36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24.75" customHeight="1">
      <c r="A93" s="224"/>
      <c r="B93" s="134" t="s">
        <v>173</v>
      </c>
      <c r="C93" s="23">
        <v>2018</v>
      </c>
      <c r="D93" s="95" t="s">
        <v>171</v>
      </c>
      <c r="E93" s="23" t="s">
        <v>18</v>
      </c>
      <c r="F93" s="112">
        <v>16.8</v>
      </c>
      <c r="G93" s="112">
        <f t="shared" si="12"/>
        <v>100.80000000000001</v>
      </c>
      <c r="H93" s="76">
        <v>6</v>
      </c>
      <c r="I93" s="77"/>
      <c r="J93" s="78" t="str">
        <f t="shared" si="13"/>
        <v/>
      </c>
      <c r="K93" s="183" t="s">
        <v>36</v>
      </c>
      <c r="L93" s="1"/>
    </row>
    <row r="94" spans="1:26" ht="24.75" customHeight="1">
      <c r="A94" s="224"/>
      <c r="B94" s="134" t="s">
        <v>174</v>
      </c>
      <c r="C94" s="23">
        <v>2018</v>
      </c>
      <c r="D94" s="95" t="s">
        <v>171</v>
      </c>
      <c r="E94" s="23" t="s">
        <v>18</v>
      </c>
      <c r="F94" s="112">
        <v>20.3</v>
      </c>
      <c r="G94" s="112">
        <f t="shared" si="12"/>
        <v>121.80000000000001</v>
      </c>
      <c r="H94" s="76">
        <v>6</v>
      </c>
      <c r="I94" s="77"/>
      <c r="J94" s="78" t="str">
        <f t="shared" si="13"/>
        <v/>
      </c>
      <c r="K94" s="184" t="s">
        <v>36</v>
      </c>
      <c r="L94" s="1"/>
    </row>
    <row r="95" spans="1:26" ht="24.75" customHeight="1">
      <c r="A95" s="224"/>
      <c r="B95" s="134" t="s">
        <v>175</v>
      </c>
      <c r="C95" s="23">
        <v>2017</v>
      </c>
      <c r="D95" s="95" t="s">
        <v>171</v>
      </c>
      <c r="E95" s="23" t="s">
        <v>18</v>
      </c>
      <c r="F95" s="112">
        <v>21.1</v>
      </c>
      <c r="G95" s="112">
        <f t="shared" si="12"/>
        <v>126.60000000000001</v>
      </c>
      <c r="H95" s="76">
        <v>6</v>
      </c>
      <c r="I95" s="77"/>
      <c r="J95" s="78" t="str">
        <f t="shared" si="13"/>
        <v/>
      </c>
      <c r="K95" s="184" t="s">
        <v>36</v>
      </c>
      <c r="L95" s="1"/>
    </row>
    <row r="96" spans="1:26" ht="24.75" customHeight="1">
      <c r="A96" s="224"/>
      <c r="B96" s="134" t="s">
        <v>176</v>
      </c>
      <c r="C96" s="23">
        <v>2018</v>
      </c>
      <c r="D96" s="95" t="s">
        <v>171</v>
      </c>
      <c r="E96" s="23" t="s">
        <v>18</v>
      </c>
      <c r="F96" s="112">
        <v>24.6</v>
      </c>
      <c r="G96" s="112">
        <f t="shared" si="12"/>
        <v>147.60000000000002</v>
      </c>
      <c r="H96" s="76">
        <v>6</v>
      </c>
      <c r="I96" s="77"/>
      <c r="J96" s="78" t="str">
        <f t="shared" si="13"/>
        <v/>
      </c>
      <c r="K96" s="184" t="s">
        <v>36</v>
      </c>
      <c r="L96" s="1"/>
    </row>
    <row r="97" spans="1:26" ht="29.25" customHeight="1">
      <c r="A97" s="224"/>
      <c r="B97" s="61" t="s">
        <v>177</v>
      </c>
      <c r="C97" s="43">
        <v>2019</v>
      </c>
      <c r="D97" s="63" t="s">
        <v>171</v>
      </c>
      <c r="E97" s="43" t="s">
        <v>18</v>
      </c>
      <c r="F97" s="135">
        <v>25.5</v>
      </c>
      <c r="G97" s="135">
        <f t="shared" si="12"/>
        <v>153</v>
      </c>
      <c r="H97" s="97">
        <v>6</v>
      </c>
      <c r="I97" s="98"/>
      <c r="J97" s="96" t="str">
        <f t="shared" si="13"/>
        <v/>
      </c>
      <c r="K97" s="151" t="s">
        <v>36</v>
      </c>
      <c r="L97" s="1"/>
      <c r="M97" s="185"/>
      <c r="N97" s="186"/>
      <c r="O97" s="185"/>
      <c r="P97" s="185"/>
      <c r="Q97" s="187"/>
      <c r="R97" s="187"/>
    </row>
    <row r="98" spans="1:26" ht="30" customHeight="1">
      <c r="A98" s="188" t="s">
        <v>56</v>
      </c>
      <c r="B98" s="189" t="s">
        <v>178</v>
      </c>
      <c r="C98" s="82">
        <v>2020</v>
      </c>
      <c r="D98" s="190" t="s">
        <v>179</v>
      </c>
      <c r="E98" s="82" t="s">
        <v>18</v>
      </c>
      <c r="F98" s="169">
        <v>25.5</v>
      </c>
      <c r="G98" s="169">
        <f t="shared" si="12"/>
        <v>153</v>
      </c>
      <c r="H98" s="170">
        <v>6</v>
      </c>
      <c r="I98" s="191"/>
      <c r="J98" s="155" t="str">
        <f t="shared" si="13"/>
        <v/>
      </c>
      <c r="K98" s="128" t="s">
        <v>36</v>
      </c>
      <c r="L98" s="1"/>
      <c r="M98" s="185"/>
      <c r="N98" s="187"/>
      <c r="O98" s="187"/>
      <c r="P98" s="186"/>
      <c r="Q98" s="185"/>
      <c r="R98" s="185"/>
    </row>
    <row r="99" spans="1:26" ht="9" customHeight="1">
      <c r="A99" s="1"/>
      <c r="B99" s="1"/>
      <c r="C99" s="1"/>
      <c r="D99" s="1"/>
      <c r="E99" s="1"/>
      <c r="F99" s="1"/>
      <c r="G99" s="1"/>
      <c r="H99" s="2"/>
      <c r="I99" s="104"/>
      <c r="J99" s="1"/>
      <c r="K99" s="1"/>
      <c r="L99" s="1"/>
      <c r="M99" s="185"/>
      <c r="N99" s="187"/>
      <c r="O99" s="186"/>
      <c r="P99" s="185"/>
      <c r="Q99" s="185"/>
      <c r="R99" s="187"/>
      <c r="S99" s="3"/>
      <c r="T99" s="3"/>
      <c r="U99" s="3"/>
      <c r="V99" s="3"/>
      <c r="W99" s="3"/>
      <c r="X99" s="3"/>
      <c r="Y99" s="3"/>
      <c r="Z99" s="3"/>
    </row>
    <row r="100" spans="1:26" ht="45.75" customHeight="1">
      <c r="A100" s="222" t="s">
        <v>180</v>
      </c>
      <c r="B100" s="222"/>
      <c r="C100" s="222"/>
      <c r="D100" s="222"/>
      <c r="E100" s="65"/>
      <c r="F100" s="106"/>
      <c r="G100" s="106"/>
      <c r="H100" s="175"/>
      <c r="I100" s="176"/>
      <c r="J100" s="182" t="str">
        <f>IF(I100="","",I100*G100)</f>
        <v/>
      </c>
      <c r="K100" s="52" t="s">
        <v>13</v>
      </c>
      <c r="L100" s="1"/>
      <c r="M100" s="185"/>
      <c r="N100" s="187"/>
      <c r="O100" s="186"/>
      <c r="P100" s="185"/>
      <c r="Q100" s="185"/>
      <c r="R100" s="187"/>
    </row>
    <row r="101" spans="1:26" ht="51.75" customHeight="1">
      <c r="A101" s="224" t="s">
        <v>181</v>
      </c>
      <c r="B101" s="192" t="s">
        <v>182</v>
      </c>
      <c r="C101" s="15" t="s">
        <v>183</v>
      </c>
      <c r="D101" s="15" t="s">
        <v>184</v>
      </c>
      <c r="E101" s="15" t="s">
        <v>164</v>
      </c>
      <c r="F101" s="132">
        <v>35</v>
      </c>
      <c r="G101" s="132">
        <f t="shared" ref="G101:G108" si="14">F101*H101</f>
        <v>35</v>
      </c>
      <c r="H101" s="71">
        <v>1</v>
      </c>
      <c r="I101" s="72"/>
      <c r="J101" s="73" t="str">
        <f t="shared" ref="J101:J108" si="15">IF(I101="","",+G101*I101)</f>
        <v/>
      </c>
      <c r="K101" s="55" t="s">
        <v>36</v>
      </c>
      <c r="L101" s="1"/>
      <c r="M101" s="187"/>
      <c r="N101" s="187"/>
      <c r="O101" s="187"/>
      <c r="P101" s="187"/>
      <c r="Q101" s="187"/>
      <c r="R101" s="187"/>
    </row>
    <row r="102" spans="1:26" ht="81.75" customHeight="1">
      <c r="A102" s="224"/>
      <c r="B102" s="193" t="s">
        <v>185</v>
      </c>
      <c r="C102" s="23" t="s">
        <v>183</v>
      </c>
      <c r="D102" s="23" t="s">
        <v>186</v>
      </c>
      <c r="E102" s="23" t="s">
        <v>164</v>
      </c>
      <c r="F102" s="112">
        <v>35</v>
      </c>
      <c r="G102" s="119">
        <f t="shared" si="14"/>
        <v>35</v>
      </c>
      <c r="H102" s="120">
        <v>1</v>
      </c>
      <c r="I102" s="77"/>
      <c r="J102" s="78" t="str">
        <f t="shared" si="15"/>
        <v/>
      </c>
      <c r="K102" s="55" t="s">
        <v>36</v>
      </c>
      <c r="L102" s="1"/>
    </row>
    <row r="103" spans="1:26" ht="24.75" customHeight="1">
      <c r="A103" s="224"/>
      <c r="B103" s="193" t="s">
        <v>187</v>
      </c>
      <c r="C103" s="23" t="s">
        <v>188</v>
      </c>
      <c r="D103" s="23" t="s">
        <v>189</v>
      </c>
      <c r="E103" s="23" t="s">
        <v>164</v>
      </c>
      <c r="F103" s="112">
        <v>35</v>
      </c>
      <c r="G103" s="119">
        <f t="shared" si="14"/>
        <v>35</v>
      </c>
      <c r="H103" s="120">
        <v>1</v>
      </c>
      <c r="I103" s="77"/>
      <c r="J103" s="78" t="str">
        <f t="shared" si="15"/>
        <v/>
      </c>
      <c r="K103" s="55" t="s">
        <v>36</v>
      </c>
      <c r="L103" s="1"/>
    </row>
    <row r="104" spans="1:26" ht="30.75" customHeight="1">
      <c r="A104" s="224"/>
      <c r="B104" s="193" t="s">
        <v>190</v>
      </c>
      <c r="C104" s="23" t="s">
        <v>183</v>
      </c>
      <c r="D104" s="23" t="s">
        <v>191</v>
      </c>
      <c r="E104" s="23" t="s">
        <v>164</v>
      </c>
      <c r="F104" s="112">
        <v>35</v>
      </c>
      <c r="G104" s="112">
        <f t="shared" si="14"/>
        <v>35</v>
      </c>
      <c r="H104" s="76">
        <v>1</v>
      </c>
      <c r="I104" s="77"/>
      <c r="J104" s="78" t="str">
        <f t="shared" si="15"/>
        <v/>
      </c>
      <c r="K104" s="55" t="s">
        <v>36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24.75" customHeight="1">
      <c r="A105" s="224"/>
      <c r="B105" s="194" t="s">
        <v>192</v>
      </c>
      <c r="C105" s="23" t="s">
        <v>183</v>
      </c>
      <c r="D105" s="23" t="s">
        <v>193</v>
      </c>
      <c r="E105" s="23" t="s">
        <v>164</v>
      </c>
      <c r="F105" s="112">
        <v>39</v>
      </c>
      <c r="G105" s="112">
        <f t="shared" si="14"/>
        <v>39</v>
      </c>
      <c r="H105" s="76">
        <v>1</v>
      </c>
      <c r="I105" s="77"/>
      <c r="J105" s="78" t="str">
        <f t="shared" si="15"/>
        <v/>
      </c>
      <c r="K105" s="55" t="s">
        <v>36</v>
      </c>
      <c r="L105" s="1"/>
    </row>
    <row r="106" spans="1:26" ht="45.75" customHeight="1">
      <c r="A106" s="224"/>
      <c r="B106" s="195" t="s">
        <v>194</v>
      </c>
      <c r="C106" s="172" t="s">
        <v>183</v>
      </c>
      <c r="D106" s="172" t="s">
        <v>195</v>
      </c>
      <c r="E106" s="118" t="s">
        <v>164</v>
      </c>
      <c r="F106" s="119">
        <v>39</v>
      </c>
      <c r="G106" s="119">
        <f t="shared" si="14"/>
        <v>39</v>
      </c>
      <c r="H106" s="120">
        <v>1</v>
      </c>
      <c r="I106" s="121"/>
      <c r="J106" s="162" t="str">
        <f t="shared" si="15"/>
        <v/>
      </c>
      <c r="K106" s="55" t="s">
        <v>36</v>
      </c>
      <c r="L106" s="1"/>
    </row>
    <row r="107" spans="1:26" ht="24.75" customHeight="1">
      <c r="A107" s="224"/>
      <c r="B107" s="193" t="s">
        <v>196</v>
      </c>
      <c r="C107" s="23" t="s">
        <v>183</v>
      </c>
      <c r="D107" s="23" t="s">
        <v>197</v>
      </c>
      <c r="E107" s="23" t="s">
        <v>164</v>
      </c>
      <c r="F107" s="112">
        <v>45</v>
      </c>
      <c r="G107" s="112">
        <f t="shared" si="14"/>
        <v>45</v>
      </c>
      <c r="H107" s="76">
        <v>1</v>
      </c>
      <c r="I107" s="77"/>
      <c r="J107" s="78" t="str">
        <f t="shared" si="15"/>
        <v/>
      </c>
      <c r="K107" s="55" t="s">
        <v>36</v>
      </c>
      <c r="L107" s="1"/>
    </row>
    <row r="108" spans="1:26" ht="30" customHeight="1">
      <c r="A108" s="224"/>
      <c r="B108" s="196" t="s">
        <v>198</v>
      </c>
      <c r="C108" s="82" t="s">
        <v>199</v>
      </c>
      <c r="D108" s="82" t="s">
        <v>200</v>
      </c>
      <c r="E108" s="82" t="s">
        <v>164</v>
      </c>
      <c r="F108" s="169">
        <v>25</v>
      </c>
      <c r="G108" s="169">
        <f t="shared" si="14"/>
        <v>25</v>
      </c>
      <c r="H108" s="170">
        <v>1</v>
      </c>
      <c r="I108" s="191"/>
      <c r="J108" s="155" t="str">
        <f t="shared" si="15"/>
        <v/>
      </c>
      <c r="K108" s="136" t="s">
        <v>36</v>
      </c>
      <c r="L108" s="197"/>
    </row>
    <row r="109" spans="1:26" ht="5.25" customHeight="1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</row>
    <row r="110" spans="1:26" ht="12" customHeight="1">
      <c r="B110" s="1" t="s">
        <v>201</v>
      </c>
      <c r="C110" s="198" t="s">
        <v>95</v>
      </c>
      <c r="D110" s="199" t="s">
        <v>202</v>
      </c>
      <c r="E110" s="200" t="s">
        <v>203</v>
      </c>
      <c r="F110" s="101" t="s">
        <v>92</v>
      </c>
      <c r="G110" s="1"/>
      <c r="H110" s="2"/>
      <c r="I110" s="1"/>
      <c r="J110" s="1"/>
      <c r="K110" s="1"/>
      <c r="L110" s="1"/>
    </row>
    <row r="111" spans="1:26" ht="6" customHeight="1">
      <c r="A111" s="1"/>
      <c r="B111" s="1"/>
      <c r="C111" s="1"/>
      <c r="D111" s="1"/>
      <c r="E111" s="1"/>
      <c r="F111" s="1"/>
      <c r="G111" s="1"/>
      <c r="H111" s="2"/>
      <c r="I111" s="2"/>
      <c r="J111" s="1" t="str">
        <f>IF(I111="","",I111*G111)</f>
        <v/>
      </c>
      <c r="K111" s="1"/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>
      <c r="A112" s="201" t="s">
        <v>204</v>
      </c>
      <c r="B112" s="202"/>
      <c r="C112" s="202"/>
      <c r="D112" s="202"/>
      <c r="E112" s="202"/>
      <c r="F112" s="202"/>
      <c r="G112" s="202"/>
      <c r="H112" s="203"/>
      <c r="I112" s="204">
        <f>+SUM(I89:I98,I76:I86,I70:I73,I63:I67,I53:I60,I46:I50,I34:I43,I24:I31,I8:I13,I101:I108,I16:I21)</f>
        <v>0</v>
      </c>
      <c r="J112" s="205">
        <f>+SUM(J89:J98,J76:J86,J70:J73,J63:J67,J53:J60,J46:J50,J34:J43,J24:J31,J8:J13,J16:J21,J101:J108)</f>
        <v>0</v>
      </c>
      <c r="K112" s="1"/>
      <c r="L112" s="1"/>
    </row>
    <row r="113" spans="1:12" ht="7.5" customHeight="1">
      <c r="A113" s="1"/>
      <c r="B113" s="1"/>
      <c r="C113" s="1"/>
      <c r="D113" s="1"/>
      <c r="E113" s="1"/>
      <c r="F113" s="1"/>
      <c r="G113" s="1"/>
      <c r="H113" s="2"/>
      <c r="I113" s="206"/>
      <c r="J113" s="137"/>
      <c r="K113" s="1"/>
      <c r="L113" s="197"/>
    </row>
    <row r="114" spans="1:12" ht="27" customHeight="1">
      <c r="A114" s="207" t="s">
        <v>205</v>
      </c>
      <c r="B114" s="226"/>
      <c r="C114" s="226"/>
      <c r="D114" s="226"/>
      <c r="E114" s="226"/>
      <c r="F114" s="227" t="s">
        <v>206</v>
      </c>
      <c r="G114" s="227"/>
      <c r="H114" s="227"/>
      <c r="I114" s="227"/>
      <c r="J114" s="227"/>
      <c r="K114" s="1"/>
      <c r="L114" s="1"/>
    </row>
    <row r="115" spans="1:12" ht="27" customHeight="1">
      <c r="A115" s="208" t="s">
        <v>207</v>
      </c>
      <c r="B115" s="228"/>
      <c r="C115" s="228"/>
      <c r="D115" s="228"/>
      <c r="E115" s="228"/>
      <c r="F115" s="227"/>
      <c r="G115" s="227"/>
      <c r="H115" s="227"/>
      <c r="I115" s="227"/>
      <c r="J115" s="227"/>
      <c r="K115" s="197"/>
      <c r="L115" s="1"/>
    </row>
    <row r="116" spans="1:12" ht="27" customHeight="1">
      <c r="A116" s="209" t="s">
        <v>208</v>
      </c>
      <c r="B116" s="228"/>
      <c r="C116" s="228"/>
      <c r="D116" s="228"/>
      <c r="E116" s="228"/>
      <c r="F116" s="227"/>
      <c r="G116" s="227"/>
      <c r="H116" s="227"/>
      <c r="I116" s="227"/>
      <c r="J116" s="227"/>
      <c r="K116" s="1"/>
      <c r="L116" s="1"/>
    </row>
    <row r="117" spans="1:12" ht="27" customHeight="1">
      <c r="A117" s="210" t="s">
        <v>209</v>
      </c>
      <c r="B117" s="229"/>
      <c r="C117" s="229"/>
      <c r="D117" s="229"/>
      <c r="E117" s="229"/>
      <c r="F117" s="227"/>
      <c r="G117" s="227"/>
      <c r="H117" s="227"/>
      <c r="I117" s="227"/>
      <c r="J117" s="227"/>
      <c r="K117" s="1"/>
      <c r="L117" s="1"/>
    </row>
    <row r="118" spans="1:12" ht="12.75" customHeight="1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</row>
    <row r="119" spans="1:12" ht="27" customHeight="1">
      <c r="A119" s="230" t="s">
        <v>210</v>
      </c>
      <c r="B119" s="230"/>
      <c r="C119" s="230"/>
      <c r="D119" s="230"/>
      <c r="E119" s="230"/>
      <c r="F119" s="230"/>
      <c r="G119" s="230"/>
      <c r="H119" s="230"/>
      <c r="I119" s="230"/>
      <c r="J119" s="230"/>
      <c r="K119" s="1"/>
      <c r="L119" s="1"/>
    </row>
    <row r="120" spans="1:12" ht="31.5" customHeight="1">
      <c r="A120" s="230" t="s">
        <v>211</v>
      </c>
      <c r="B120" s="230"/>
      <c r="C120" s="230"/>
      <c r="D120" s="230"/>
      <c r="E120" s="230"/>
      <c r="F120" s="230"/>
      <c r="G120" s="230"/>
      <c r="H120" s="230"/>
      <c r="I120" s="230"/>
      <c r="J120" s="230"/>
      <c r="K120" s="197"/>
      <c r="L120" s="1"/>
    </row>
    <row r="121" spans="1:12" ht="27" customHeight="1">
      <c r="A121" s="211" t="s">
        <v>212</v>
      </c>
      <c r="B121" s="231" t="s">
        <v>213</v>
      </c>
      <c r="C121" s="231"/>
      <c r="D121" s="212" t="s">
        <v>214</v>
      </c>
      <c r="E121" s="231" t="s">
        <v>215</v>
      </c>
      <c r="F121" s="231"/>
      <c r="G121" s="231" t="s">
        <v>216</v>
      </c>
      <c r="H121" s="231"/>
      <c r="I121" s="232" t="s">
        <v>217</v>
      </c>
      <c r="J121" s="232"/>
      <c r="K121" s="1"/>
      <c r="L121" s="1"/>
    </row>
    <row r="122" spans="1:12" ht="12.75" customHeight="1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</row>
    <row r="123" spans="1:12" ht="12.75" customHeight="1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</row>
    <row r="124" spans="1:12" ht="12.75" customHeight="1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</row>
    <row r="125" spans="1:12" ht="12.75" customHeight="1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</row>
    <row r="126" spans="1:12" ht="12.75" customHeight="1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</row>
    <row r="127" spans="1:12" ht="12.75" customHeight="1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</row>
    <row r="128" spans="1:12" ht="12.75" customHeight="1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</row>
    <row r="129" spans="1:12" ht="12.75" customHeight="1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</row>
    <row r="130" spans="1:12" ht="12.75" customHeight="1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</row>
    <row r="131" spans="1:12" ht="12.75" customHeight="1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</row>
    <row r="132" spans="1:12" ht="12.75" customHeight="1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</row>
    <row r="133" spans="1:12" ht="12.75" customHeight="1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</row>
    <row r="134" spans="1:12" ht="12.75" customHeight="1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</row>
    <row r="135" spans="1:12" ht="12.75" customHeight="1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</row>
    <row r="136" spans="1:12" ht="12.75" customHeight="1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</row>
    <row r="137" spans="1:12" ht="12.75" customHeight="1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</row>
    <row r="138" spans="1:12" ht="12.75" customHeight="1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</row>
    <row r="139" spans="1:12" ht="12.75" customHeight="1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</row>
    <row r="140" spans="1:12" ht="12.75" customHeight="1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</row>
    <row r="141" spans="1:12" ht="12.75" customHeight="1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</row>
    <row r="142" spans="1:12" ht="12.75" customHeight="1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</row>
    <row r="143" spans="1:12" ht="12.75" customHeight="1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</row>
    <row r="144" spans="1:12" ht="12.75" customHeight="1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</row>
    <row r="145" spans="1:12" ht="12.75" customHeight="1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</row>
    <row r="146" spans="1:12" ht="12.75" customHeight="1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</row>
    <row r="147" spans="1:12" ht="12.75" customHeight="1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</row>
    <row r="148" spans="1:12" ht="12.75" customHeight="1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</row>
    <row r="149" spans="1:12" ht="12.75" customHeight="1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</row>
    <row r="150" spans="1:12" ht="12.75" customHeight="1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</row>
    <row r="151" spans="1:12" ht="12.75" customHeight="1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</row>
    <row r="152" spans="1:12" ht="12.75" customHeight="1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</row>
    <row r="153" spans="1:12" ht="12.75" customHeight="1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</row>
    <row r="154" spans="1:12" ht="12.75" customHeight="1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</row>
    <row r="155" spans="1:12" ht="12.75" customHeight="1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</row>
    <row r="156" spans="1:12" ht="12.75" customHeight="1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</row>
    <row r="157" spans="1:12" ht="12.75" customHeight="1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</row>
    <row r="158" spans="1:12" ht="12.75" customHeight="1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</row>
    <row r="159" spans="1:12" ht="12.75" customHeight="1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</row>
    <row r="160" spans="1:12" ht="12.75" customHeight="1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</row>
    <row r="161" spans="1:12" ht="12.75" customHeight="1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</row>
    <row r="162" spans="1:12" ht="12.75" customHeight="1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</row>
    <row r="163" spans="1:12" ht="12.75" customHeight="1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</row>
    <row r="164" spans="1:12" ht="12.75" customHeight="1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</row>
    <row r="165" spans="1:12" ht="12.75" customHeight="1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</row>
    <row r="166" spans="1:12" ht="12.75" customHeight="1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</row>
    <row r="167" spans="1:12" ht="12.75" customHeight="1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</row>
    <row r="168" spans="1:12" ht="12.75" customHeight="1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</row>
    <row r="169" spans="1:12" ht="12.75" customHeight="1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</row>
    <row r="170" spans="1:12" ht="12.75" customHeight="1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</row>
    <row r="171" spans="1:12" ht="12.75" customHeight="1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</row>
    <row r="172" spans="1:12" ht="12.75" customHeight="1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</row>
    <row r="173" spans="1:12" ht="12.75" customHeight="1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</row>
    <row r="174" spans="1:12" ht="12.75" customHeight="1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</row>
    <row r="175" spans="1:12" ht="12.75" customHeight="1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</row>
    <row r="176" spans="1:12" ht="12.75" customHeight="1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</row>
    <row r="177" spans="1:12" ht="12.75" customHeight="1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</row>
    <row r="178" spans="1:12" ht="12.75" customHeight="1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</row>
    <row r="179" spans="1:12" ht="12.75" customHeight="1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</row>
    <row r="180" spans="1:12" ht="12.75" customHeight="1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</row>
    <row r="181" spans="1:12" ht="12.75" customHeight="1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</row>
    <row r="182" spans="1:12" ht="12.75" customHeight="1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</row>
    <row r="183" spans="1:12" ht="12.75" customHeight="1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</row>
    <row r="184" spans="1:12" ht="12.75" customHeight="1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</row>
    <row r="185" spans="1:12" ht="12.75" customHeight="1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</row>
    <row r="186" spans="1:12" ht="12.75" customHeight="1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</row>
    <row r="187" spans="1:12" ht="12.75" customHeight="1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</row>
    <row r="188" spans="1:12" ht="12.75" customHeight="1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</row>
    <row r="189" spans="1:12" ht="12.75" customHeight="1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</row>
    <row r="190" spans="1:12" ht="12.75" customHeight="1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</row>
    <row r="191" spans="1:12" ht="12.75" customHeight="1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</row>
    <row r="192" spans="1:12" ht="12.75" customHeight="1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</row>
    <row r="193" spans="1:12" ht="12.75" customHeight="1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</row>
    <row r="194" spans="1:12" ht="12.75" customHeight="1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</row>
    <row r="195" spans="1:12" ht="12.75" customHeight="1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</row>
    <row r="196" spans="1:12" ht="12.75" customHeight="1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</row>
    <row r="197" spans="1:12" ht="12.75" customHeight="1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</row>
    <row r="198" spans="1:12" ht="12.75" customHeight="1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</row>
    <row r="199" spans="1:12" ht="12.75" customHeight="1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</row>
    <row r="200" spans="1:12" ht="12.75" customHeight="1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</row>
    <row r="201" spans="1:12" ht="12.75" customHeight="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</row>
    <row r="202" spans="1:12" ht="12.75" customHeight="1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</row>
    <row r="203" spans="1:12" ht="12.75" customHeight="1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</row>
    <row r="204" spans="1:12" ht="12.75" customHeight="1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</row>
    <row r="205" spans="1:12" ht="12.75" customHeight="1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</row>
    <row r="206" spans="1:12" ht="12.75" customHeight="1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</row>
    <row r="207" spans="1:12" ht="12.75" customHeight="1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</row>
    <row r="208" spans="1:12" ht="12.75" customHeight="1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</row>
    <row r="209" spans="1:12" ht="12.75" customHeight="1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</row>
    <row r="210" spans="1:12" ht="12.75" customHeight="1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</row>
    <row r="211" spans="1:12" ht="12.75" customHeight="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</row>
    <row r="212" spans="1:12" ht="12.75" customHeight="1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</row>
    <row r="213" spans="1:12" ht="12.75" customHeight="1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</row>
    <row r="214" spans="1:12" ht="12.75" customHeight="1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</row>
    <row r="215" spans="1:12" ht="12.75" customHeight="1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</row>
    <row r="216" spans="1:12" ht="12.75" customHeight="1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</row>
    <row r="217" spans="1:12" ht="12.75" customHeight="1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</row>
    <row r="218" spans="1:12" ht="12.75" customHeight="1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</row>
    <row r="219" spans="1:12" ht="12.75" customHeight="1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</row>
    <row r="220" spans="1:12" ht="12.75" customHeight="1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</row>
    <row r="221" spans="1:12" ht="12.75" customHeight="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</row>
    <row r="222" spans="1:12" ht="12.75" customHeight="1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</row>
    <row r="223" spans="1:12" ht="12.75" customHeight="1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</row>
    <row r="224" spans="1:12" ht="12.75" customHeight="1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</row>
    <row r="225" spans="1:12" ht="12.75" customHeight="1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</row>
    <row r="226" spans="1:12" ht="12.75" customHeight="1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</row>
    <row r="227" spans="1:12" ht="12.75" customHeight="1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</row>
    <row r="228" spans="1:12" ht="12.75" customHeight="1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</row>
    <row r="229" spans="1:12" ht="12.75" customHeight="1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</row>
    <row r="230" spans="1:12" ht="12.75" customHeight="1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</row>
    <row r="231" spans="1:12" ht="12.75" customHeight="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</row>
    <row r="232" spans="1:12" ht="12.75" customHeight="1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</row>
    <row r="233" spans="1:12" ht="12.75" customHeight="1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</row>
    <row r="234" spans="1:12" ht="12.75" customHeight="1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</row>
    <row r="235" spans="1:12" ht="12.75" customHeight="1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</row>
    <row r="236" spans="1:12" ht="12.75" customHeight="1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</row>
    <row r="237" spans="1:12" ht="12.75" customHeight="1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</row>
    <row r="238" spans="1:12" ht="12.75" customHeight="1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</row>
    <row r="239" spans="1:12" ht="12.75" customHeight="1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</row>
    <row r="240" spans="1:12" ht="12.75" customHeight="1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</row>
    <row r="241" spans="1:12" ht="12.75" customHeight="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</row>
    <row r="242" spans="1:12" ht="12.75" customHeight="1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</row>
    <row r="243" spans="1:12" ht="12.75" customHeight="1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</row>
    <row r="244" spans="1:12" ht="12.75" customHeight="1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</row>
    <row r="245" spans="1:12" ht="12.75" customHeight="1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</row>
    <row r="246" spans="1:12" ht="12.75" customHeight="1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</row>
    <row r="247" spans="1:12" ht="12.75" customHeight="1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</row>
    <row r="248" spans="1:12" ht="12.75" customHeight="1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</row>
    <row r="249" spans="1:12" ht="12.75" customHeight="1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</row>
    <row r="250" spans="1:12" ht="12.75" customHeight="1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</row>
    <row r="251" spans="1:12" ht="12.75" customHeight="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</row>
    <row r="252" spans="1:12" ht="12.75" customHeight="1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</row>
    <row r="253" spans="1:12" ht="12.75" customHeight="1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</row>
    <row r="254" spans="1:12" ht="12.75" customHeight="1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</row>
    <row r="255" spans="1:12" ht="12.75" customHeight="1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</row>
    <row r="256" spans="1:12" ht="12.75" customHeight="1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</row>
    <row r="257" spans="1:12" ht="12.75" customHeight="1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</row>
    <row r="258" spans="1:12" ht="12.75" customHeight="1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</row>
    <row r="259" spans="1:12" ht="12.75" customHeight="1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</row>
    <row r="260" spans="1:12" ht="12.75" customHeight="1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</row>
    <row r="261" spans="1:12" ht="12.75" customHeight="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</row>
    <row r="262" spans="1:12" ht="12.75" customHeight="1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</row>
    <row r="263" spans="1:12" ht="12.75" customHeight="1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</row>
    <row r="264" spans="1:12" ht="12.75" customHeight="1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</row>
    <row r="265" spans="1:12" ht="12.75" customHeight="1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</row>
    <row r="266" spans="1:12" ht="12.75" customHeight="1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</row>
    <row r="267" spans="1:12" ht="12.75" customHeight="1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</row>
    <row r="268" spans="1:12" ht="12.75" customHeight="1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</row>
    <row r="269" spans="1:12" ht="12.75" customHeight="1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</row>
    <row r="270" spans="1:12" ht="12.75" customHeight="1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</row>
    <row r="271" spans="1:12" ht="12.75" customHeight="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</row>
    <row r="272" spans="1:12" ht="12.75" customHeight="1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</row>
    <row r="273" spans="1:12" ht="12.75" customHeight="1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</row>
    <row r="274" spans="1:12" ht="12.75" customHeight="1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</row>
    <row r="275" spans="1:12" ht="12.75" customHeight="1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</row>
    <row r="276" spans="1:12" ht="12.75" customHeight="1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</row>
    <row r="277" spans="1:12" ht="12.75" customHeight="1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</row>
    <row r="278" spans="1:12" ht="12.75" customHeight="1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</row>
    <row r="279" spans="1:12" ht="12.75" customHeight="1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</row>
    <row r="280" spans="1:12" ht="12.75" customHeight="1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</row>
    <row r="281" spans="1:12" ht="12.75" customHeight="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</row>
    <row r="282" spans="1:12" ht="12.75" customHeight="1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</row>
    <row r="283" spans="1:12" ht="12.75" customHeight="1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</row>
    <row r="284" spans="1:12" ht="12.75" customHeight="1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</row>
    <row r="285" spans="1:12" ht="12.75" customHeight="1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</row>
    <row r="286" spans="1:12" ht="12.75" customHeight="1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</row>
    <row r="287" spans="1:12" ht="12.75" customHeight="1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</row>
    <row r="288" spans="1:12" ht="12.75" customHeight="1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</row>
    <row r="289" spans="1:12" ht="12.75" customHeight="1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</row>
    <row r="290" spans="1:12" ht="12.75" customHeight="1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</row>
    <row r="291" spans="1:12" ht="12.75" customHeight="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</row>
    <row r="292" spans="1:12" ht="12.75" customHeight="1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</row>
    <row r="293" spans="1:12" ht="12.75" customHeight="1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</row>
    <row r="294" spans="1:12" ht="12.75" customHeight="1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</row>
    <row r="295" spans="1:12" ht="12.75" customHeight="1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</row>
    <row r="296" spans="1:12" ht="12.75" customHeight="1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</row>
    <row r="297" spans="1:12" ht="12.75" customHeight="1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</row>
    <row r="298" spans="1:12" ht="12.75" customHeight="1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</row>
    <row r="299" spans="1:12" ht="12.75" customHeight="1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</row>
    <row r="300" spans="1:12" ht="12.75" customHeight="1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</row>
    <row r="301" spans="1:12" ht="12.75" customHeight="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</row>
    <row r="302" spans="1:12" ht="12.75" customHeight="1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</row>
    <row r="303" spans="1:12" ht="12.75" customHeight="1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</row>
    <row r="304" spans="1:12" ht="12.75" customHeight="1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</row>
    <row r="305" spans="1:12" ht="12.75" customHeight="1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</row>
    <row r="306" spans="1:12" ht="12.75" customHeight="1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</row>
    <row r="307" spans="1:12" ht="12.75" customHeight="1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</row>
    <row r="308" spans="1:12" ht="12.75" customHeight="1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</row>
    <row r="309" spans="1:12" ht="12.75" customHeight="1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</row>
    <row r="310" spans="1:12" ht="12.75" customHeight="1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</row>
    <row r="311" spans="1:12" ht="12.75" customHeight="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</row>
    <row r="312" spans="1:12" ht="12.75" customHeight="1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</row>
    <row r="313" spans="1:12" ht="12.75" customHeight="1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</row>
    <row r="314" spans="1:12" ht="12.75" customHeight="1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</row>
    <row r="315" spans="1:12" ht="12.75" customHeight="1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</row>
    <row r="316" spans="1:12" ht="12.75" customHeight="1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</row>
    <row r="317" spans="1:12" ht="12.75" customHeight="1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</row>
    <row r="318" spans="1:12" ht="12.75" customHeight="1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</row>
    <row r="319" spans="1:12" ht="12.75" customHeight="1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</row>
    <row r="320" spans="1:12" ht="12.75" customHeight="1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</row>
    <row r="321" spans="1:12" ht="12.75" customHeight="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</row>
    <row r="322" spans="1:12" ht="12.75" customHeight="1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</row>
    <row r="323" spans="1:12" ht="12.75" customHeight="1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</row>
    <row r="324" spans="1:12" ht="12.75" customHeight="1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</row>
    <row r="325" spans="1:12" ht="12.75" customHeight="1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</row>
    <row r="326" spans="1:12" ht="12.75" customHeight="1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</row>
    <row r="327" spans="1:12" ht="12.75" customHeight="1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</row>
    <row r="328" spans="1:12" ht="12.75" customHeight="1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</row>
    <row r="329" spans="1:12" ht="12.75" customHeight="1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</row>
    <row r="330" spans="1:12" ht="12.75" customHeight="1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</row>
    <row r="331" spans="1:12" ht="12.75" customHeight="1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</row>
    <row r="332" spans="1:12" ht="12.75" customHeight="1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</row>
    <row r="333" spans="1:12" ht="12.75" customHeight="1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</row>
    <row r="334" spans="1:12" ht="12.75" customHeight="1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</row>
    <row r="335" spans="1:12" ht="12.75" customHeight="1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</row>
    <row r="336" spans="1:12" ht="12.75" customHeight="1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</row>
    <row r="337" spans="1:12" ht="12.75" customHeight="1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</row>
    <row r="338" spans="1:12" ht="12.75" customHeight="1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</row>
    <row r="339" spans="1:12" ht="12.75" customHeight="1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</row>
    <row r="340" spans="1:12" ht="12.75" customHeight="1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</row>
    <row r="341" spans="1:12" ht="12.75" customHeight="1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</row>
    <row r="342" spans="1:12" ht="12.75" customHeight="1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</row>
    <row r="343" spans="1:12" ht="12.75" customHeight="1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</row>
    <row r="344" spans="1:12" ht="12.75" customHeight="1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</row>
    <row r="345" spans="1:12" ht="12.75" customHeight="1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</row>
    <row r="346" spans="1:12" ht="12.75" customHeight="1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</row>
    <row r="347" spans="1:12" ht="12.75" customHeight="1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</row>
    <row r="348" spans="1:12" ht="12.75" customHeight="1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</row>
    <row r="349" spans="1:12" ht="12.75" customHeight="1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</row>
    <row r="350" spans="1:12" ht="12.75" customHeight="1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</row>
    <row r="351" spans="1:12" ht="12.75" customHeight="1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</row>
    <row r="352" spans="1:12" ht="12.75" customHeight="1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</row>
    <row r="353" spans="1:12" ht="12.75" customHeight="1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</row>
    <row r="354" spans="1:12" ht="12.75" customHeight="1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</row>
    <row r="355" spans="1:12" ht="12.75" customHeight="1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</row>
    <row r="356" spans="1:12" ht="12.75" customHeight="1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</row>
    <row r="357" spans="1:12" ht="12.75" customHeight="1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</row>
    <row r="358" spans="1:12" ht="12.75" customHeight="1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</row>
    <row r="359" spans="1:12" ht="12.75" customHeight="1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</row>
    <row r="360" spans="1:12" ht="12.75" customHeight="1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</row>
    <row r="361" spans="1:12" ht="12.75" customHeight="1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</row>
    <row r="362" spans="1:12" ht="12.75" customHeight="1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</row>
    <row r="363" spans="1:12" ht="12.75" customHeight="1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</row>
    <row r="364" spans="1:12" ht="12.75" customHeight="1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</row>
    <row r="365" spans="1:12" ht="12.75" customHeight="1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</row>
    <row r="366" spans="1:12" ht="12.75" customHeight="1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</row>
    <row r="367" spans="1:12" ht="12.75" customHeight="1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</row>
    <row r="368" spans="1:12" ht="12.75" customHeight="1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</row>
    <row r="369" spans="1:12" ht="12.75" customHeight="1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</row>
    <row r="370" spans="1:12" ht="12.75" customHeight="1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</row>
    <row r="371" spans="1:12" ht="12.75" customHeight="1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</row>
    <row r="372" spans="1:12" ht="12.75" customHeight="1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</row>
    <row r="373" spans="1:12" ht="12.75" customHeight="1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</row>
    <row r="374" spans="1:12" ht="12.75" customHeight="1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</row>
    <row r="375" spans="1:12" ht="12.75" customHeight="1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</row>
    <row r="376" spans="1:12" ht="12.75" customHeight="1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</row>
    <row r="377" spans="1:12" ht="12.75" customHeight="1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</row>
    <row r="378" spans="1:12" ht="12.75" customHeight="1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</row>
    <row r="379" spans="1:12" ht="12.75" customHeight="1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</row>
    <row r="380" spans="1:12" ht="12.75" customHeight="1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</row>
    <row r="381" spans="1:12" ht="12.75" customHeight="1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</row>
    <row r="382" spans="1:12" ht="12.75" customHeight="1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</row>
    <row r="383" spans="1:12" ht="12.75" customHeight="1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</row>
    <row r="384" spans="1:12" ht="12.75" customHeight="1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</row>
    <row r="385" spans="1:12" ht="12.75" customHeight="1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</row>
    <row r="386" spans="1:12" ht="12.75" customHeight="1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</row>
    <row r="387" spans="1:12" ht="12.75" customHeight="1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</row>
    <row r="388" spans="1:12" ht="12.75" customHeight="1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</row>
    <row r="389" spans="1:12" ht="12.75" customHeight="1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</row>
    <row r="390" spans="1:12" ht="12.75" customHeight="1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</row>
    <row r="391" spans="1:12" ht="12.75" customHeight="1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</row>
    <row r="392" spans="1:12" ht="12.75" customHeight="1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</row>
    <row r="393" spans="1:12" ht="12.75" customHeight="1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</row>
    <row r="394" spans="1:12" ht="12.75" customHeight="1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</row>
    <row r="395" spans="1:12" ht="12.75" customHeight="1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</row>
    <row r="396" spans="1:12" ht="12.75" customHeight="1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</row>
    <row r="397" spans="1:12" ht="12.75" customHeight="1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</row>
    <row r="398" spans="1:12" ht="12.75" customHeight="1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</row>
    <row r="399" spans="1:12" ht="12.75" customHeight="1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</row>
    <row r="400" spans="1:12" ht="12.75" customHeight="1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</row>
    <row r="401" spans="1:12" ht="12.75" customHeight="1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</row>
    <row r="402" spans="1:12" ht="12.75" customHeight="1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</row>
    <row r="403" spans="1:12" ht="12.75" customHeight="1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</row>
    <row r="404" spans="1:12" ht="12.75" customHeight="1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</row>
    <row r="405" spans="1:12" ht="12.75" customHeight="1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</row>
    <row r="406" spans="1:12" ht="12.75" customHeight="1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</row>
    <row r="407" spans="1:12" ht="12.75" customHeight="1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</row>
    <row r="408" spans="1:12" ht="12.75" customHeight="1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</row>
    <row r="409" spans="1:12" ht="12.75" customHeight="1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</row>
    <row r="410" spans="1:12" ht="12.75" customHeight="1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</row>
    <row r="411" spans="1:12" ht="12.75" customHeight="1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</row>
    <row r="412" spans="1:12" ht="12.75" customHeight="1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</row>
    <row r="413" spans="1:12" ht="12.75" customHeight="1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</row>
    <row r="414" spans="1:12" ht="12.75" customHeight="1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</row>
    <row r="415" spans="1:12" ht="12.75" customHeight="1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</row>
    <row r="416" spans="1:12" ht="12.75" customHeight="1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</row>
    <row r="417" spans="1:12" ht="12.75" customHeight="1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</row>
    <row r="418" spans="1:12" ht="12.75" customHeight="1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</row>
    <row r="419" spans="1:12" ht="12.75" customHeight="1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</row>
    <row r="420" spans="1:12" ht="12.75" customHeight="1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</row>
    <row r="421" spans="1:12" ht="12.75" customHeight="1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</row>
    <row r="422" spans="1:12" ht="12.75" customHeight="1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</row>
    <row r="423" spans="1:12" ht="12.75" customHeight="1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</row>
    <row r="424" spans="1:12" ht="12.75" customHeight="1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</row>
    <row r="425" spans="1:12" ht="12.75" customHeight="1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</row>
    <row r="426" spans="1:12" ht="12.75" customHeight="1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</row>
    <row r="427" spans="1:12" ht="12.75" customHeight="1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</row>
    <row r="428" spans="1:12" ht="12.75" customHeight="1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</row>
    <row r="429" spans="1:12" ht="12.75" customHeight="1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</row>
    <row r="430" spans="1:12" ht="12.75" customHeight="1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</row>
    <row r="431" spans="1:12" ht="12.75" customHeight="1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</row>
    <row r="432" spans="1:12" ht="12.75" customHeight="1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</row>
    <row r="433" spans="1:12" ht="12.75" customHeight="1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</row>
    <row r="434" spans="1:12" ht="12.75" customHeight="1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</row>
    <row r="435" spans="1:12" ht="12.75" customHeight="1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</row>
    <row r="436" spans="1:12" ht="12.75" customHeight="1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</row>
    <row r="437" spans="1:12" ht="12.75" customHeight="1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</row>
    <row r="438" spans="1:12" ht="12.75" customHeight="1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</row>
    <row r="439" spans="1:12" ht="12.75" customHeight="1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</row>
    <row r="440" spans="1:12" ht="12.75" customHeight="1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</row>
    <row r="441" spans="1:12" ht="12.75" customHeight="1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</row>
    <row r="442" spans="1:12" ht="12.75" customHeight="1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</row>
    <row r="443" spans="1:12" ht="12.75" customHeight="1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</row>
    <row r="444" spans="1:12" ht="12.75" customHeight="1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</row>
    <row r="445" spans="1:12" ht="12.75" customHeight="1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</row>
    <row r="446" spans="1:12" ht="12.75" customHeight="1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</row>
    <row r="447" spans="1:12" ht="12.75" customHeight="1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</row>
    <row r="448" spans="1:12" ht="12.75" customHeight="1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</row>
    <row r="449" spans="1:12" ht="12.75" customHeight="1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</row>
    <row r="450" spans="1:12" ht="12.75" customHeight="1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</row>
    <row r="451" spans="1:12" ht="12.75" customHeight="1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</row>
    <row r="452" spans="1:12" ht="12.75" customHeight="1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</row>
    <row r="453" spans="1:12" ht="12.75" customHeight="1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</row>
    <row r="454" spans="1:12" ht="12.75" customHeight="1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</row>
    <row r="455" spans="1:12" ht="12.75" customHeight="1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</row>
    <row r="456" spans="1:12" ht="12.75" customHeight="1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</row>
    <row r="457" spans="1:12" ht="12.75" customHeight="1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</row>
    <row r="458" spans="1:12" ht="12.75" customHeight="1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</row>
    <row r="459" spans="1:12" ht="12.75" customHeight="1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</row>
    <row r="460" spans="1:12" ht="12.75" customHeight="1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</row>
    <row r="461" spans="1:12" ht="12.75" customHeight="1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</row>
    <row r="462" spans="1:12" ht="12.75" customHeight="1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</row>
    <row r="463" spans="1:12" ht="12.75" customHeight="1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</row>
    <row r="464" spans="1:12" ht="12.75" customHeight="1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</row>
    <row r="465" spans="1:12" ht="12.75" customHeight="1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</row>
    <row r="466" spans="1:12" ht="12.75" customHeight="1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</row>
    <row r="467" spans="1:12" ht="12.75" customHeight="1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</row>
    <row r="468" spans="1:12" ht="12.75" customHeight="1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</row>
    <row r="469" spans="1:12" ht="12.75" customHeight="1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</row>
    <row r="470" spans="1:12" ht="12.75" customHeight="1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</row>
    <row r="471" spans="1:12" ht="12.75" customHeight="1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</row>
    <row r="472" spans="1:12" ht="12.75" customHeight="1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</row>
    <row r="473" spans="1:12" ht="12.75" customHeight="1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</row>
    <row r="474" spans="1:12" ht="12.75" customHeight="1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</row>
    <row r="475" spans="1:12" ht="12.75" customHeight="1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</row>
    <row r="476" spans="1:12" ht="12.75" customHeight="1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</row>
    <row r="477" spans="1:12" ht="12.75" customHeight="1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</row>
    <row r="478" spans="1:12" ht="12.75" customHeight="1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</row>
    <row r="479" spans="1:12" ht="12.75" customHeight="1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</row>
    <row r="480" spans="1:12" ht="12.75" customHeight="1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</row>
    <row r="481" spans="1:12" ht="12.75" customHeight="1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</row>
    <row r="482" spans="1:12" ht="12.75" customHeight="1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</row>
    <row r="483" spans="1:12" ht="12.75" customHeight="1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</row>
    <row r="484" spans="1:12" ht="12.75" customHeight="1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</row>
    <row r="485" spans="1:12" ht="12.75" customHeight="1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</row>
    <row r="486" spans="1:12" ht="12.75" customHeight="1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</row>
    <row r="487" spans="1:12" ht="12.75" customHeight="1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</row>
    <row r="488" spans="1:12" ht="12.75" customHeight="1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</row>
    <row r="489" spans="1:12" ht="12.75" customHeight="1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</row>
    <row r="490" spans="1:12" ht="12.75" customHeight="1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</row>
    <row r="491" spans="1:12" ht="12.75" customHeight="1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</row>
    <row r="492" spans="1:12" ht="12.75" customHeight="1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</row>
    <row r="493" spans="1:12" ht="12.75" customHeight="1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</row>
    <row r="494" spans="1:12" ht="12.75" customHeight="1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</row>
    <row r="495" spans="1:12" ht="12.75" customHeight="1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</row>
    <row r="496" spans="1:12" ht="12.75" customHeight="1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</row>
    <row r="497" spans="1:12" ht="12.75" customHeight="1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</row>
    <row r="498" spans="1:12" ht="12.75" customHeight="1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</row>
    <row r="499" spans="1:12" ht="12.75" customHeight="1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</row>
    <row r="500" spans="1:12" ht="12.75" customHeight="1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</row>
    <row r="501" spans="1:12" ht="12.75" customHeight="1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</row>
    <row r="502" spans="1:12" ht="12.75" customHeight="1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</row>
    <row r="503" spans="1:12" ht="12.75" customHeight="1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</row>
    <row r="504" spans="1:12" ht="12.75" customHeight="1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</row>
    <row r="505" spans="1:12" ht="12.75" customHeight="1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</row>
    <row r="506" spans="1:12" ht="12.75" customHeight="1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</row>
    <row r="507" spans="1:12" ht="12.75" customHeight="1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</row>
    <row r="508" spans="1:12" ht="12.75" customHeight="1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</row>
    <row r="509" spans="1:12" ht="12.75" customHeight="1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</row>
    <row r="510" spans="1:12" ht="12.75" customHeight="1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</row>
    <row r="511" spans="1:12" ht="12.75" customHeight="1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</row>
    <row r="512" spans="1:12" ht="12.75" customHeight="1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</row>
    <row r="513" spans="1:12" ht="12.75" customHeight="1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</row>
    <row r="514" spans="1:12" ht="12.75" customHeight="1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</row>
    <row r="515" spans="1:12" ht="12.75" customHeight="1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</row>
    <row r="516" spans="1:12" ht="12.75" customHeight="1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</row>
    <row r="517" spans="1:12" ht="12.75" customHeight="1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</row>
    <row r="518" spans="1:12" ht="12.75" customHeight="1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</row>
    <row r="519" spans="1:12" ht="12.75" customHeight="1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</row>
    <row r="520" spans="1:12" ht="12.75" customHeight="1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</row>
    <row r="521" spans="1:12" ht="12.75" customHeight="1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</row>
    <row r="522" spans="1:12" ht="12.75" customHeight="1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</row>
    <row r="523" spans="1:12" ht="12.75" customHeight="1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</row>
    <row r="524" spans="1:12" ht="12.75" customHeight="1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</row>
    <row r="525" spans="1:12" ht="12.75" customHeight="1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</row>
    <row r="526" spans="1:12" ht="12.75" customHeight="1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</row>
    <row r="527" spans="1:12" ht="12.75" customHeight="1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</row>
    <row r="528" spans="1:12" ht="12.75" customHeight="1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</row>
    <row r="529" spans="1:12" ht="12.75" customHeight="1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</row>
    <row r="530" spans="1:12" ht="12.75" customHeight="1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</row>
    <row r="531" spans="1:12" ht="12.75" customHeight="1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</row>
    <row r="532" spans="1:12" ht="12.75" customHeight="1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</row>
    <row r="533" spans="1:12" ht="12.75" customHeight="1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</row>
    <row r="534" spans="1:12" ht="12.75" customHeight="1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</row>
    <row r="535" spans="1:12" ht="12.75" customHeight="1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</row>
    <row r="536" spans="1:12" ht="12.75" customHeight="1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</row>
    <row r="537" spans="1:12" ht="12.75" customHeight="1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</row>
    <row r="538" spans="1:12" ht="12.75" customHeight="1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</row>
    <row r="539" spans="1:12" ht="12.75" customHeight="1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</row>
    <row r="540" spans="1:12" ht="12.75" customHeight="1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</row>
    <row r="541" spans="1:12" ht="12.75" customHeight="1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</row>
    <row r="542" spans="1:12" ht="12.75" customHeight="1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</row>
    <row r="543" spans="1:12" ht="12.75" customHeight="1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</row>
    <row r="544" spans="1:12" ht="12.75" customHeight="1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</row>
    <row r="545" spans="1:12" ht="12.75" customHeight="1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</row>
    <row r="546" spans="1:12" ht="12.75" customHeight="1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</row>
    <row r="547" spans="1:12" ht="12.75" customHeight="1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</row>
    <row r="548" spans="1:12" ht="12.75" customHeight="1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</row>
    <row r="549" spans="1:12" ht="12.75" customHeight="1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</row>
    <row r="550" spans="1:12" ht="12.75" customHeight="1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</row>
    <row r="551" spans="1:12" ht="12.75" customHeight="1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</row>
    <row r="552" spans="1:12" ht="12.75" customHeight="1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</row>
    <row r="553" spans="1:12" ht="12.75" customHeight="1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</row>
    <row r="554" spans="1:12" ht="12.75" customHeight="1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</row>
    <row r="555" spans="1:12" ht="12.75" customHeight="1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</row>
    <row r="556" spans="1:12" ht="12.75" customHeight="1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</row>
    <row r="557" spans="1:12" ht="12.75" customHeight="1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</row>
    <row r="558" spans="1:12" ht="12.75" customHeight="1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</row>
    <row r="559" spans="1:12" ht="12.75" customHeight="1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</row>
    <row r="560" spans="1:12" ht="12.75" customHeight="1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</row>
    <row r="561" spans="1:12" ht="12.75" customHeight="1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</row>
    <row r="562" spans="1:12" ht="12.75" customHeight="1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</row>
    <row r="563" spans="1:12" ht="12.75" customHeight="1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</row>
    <row r="564" spans="1:12" ht="12.75" customHeight="1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</row>
    <row r="565" spans="1:12" ht="12.75" customHeight="1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</row>
    <row r="566" spans="1:12" ht="12.75" customHeight="1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</row>
    <row r="567" spans="1:12" ht="12.75" customHeight="1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</row>
    <row r="568" spans="1:12" ht="12.75" customHeight="1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</row>
    <row r="569" spans="1:12" ht="12.75" customHeight="1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</row>
    <row r="570" spans="1:12" ht="12.75" customHeight="1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</row>
    <row r="571" spans="1:12" ht="12.75" customHeight="1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</row>
    <row r="572" spans="1:12" ht="12.75" customHeight="1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</row>
    <row r="573" spans="1:12" ht="12.75" customHeight="1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</row>
    <row r="574" spans="1:12" ht="12.75" customHeight="1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</row>
    <row r="575" spans="1:12" ht="12.75" customHeight="1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</row>
    <row r="576" spans="1:12" ht="12.75" customHeight="1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</row>
    <row r="577" spans="1:12" ht="12.75" customHeight="1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</row>
    <row r="578" spans="1:12" ht="12.75" customHeight="1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</row>
    <row r="579" spans="1:12" ht="12.75" customHeight="1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</row>
    <row r="580" spans="1:12" ht="12.75" customHeight="1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</row>
    <row r="581" spans="1:12" ht="12.75" customHeight="1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</row>
    <row r="582" spans="1:12" ht="12.75" customHeight="1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</row>
    <row r="583" spans="1:12" ht="12.75" customHeight="1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</row>
    <row r="584" spans="1:12" ht="12.75" customHeight="1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</row>
    <row r="585" spans="1:12" ht="12.75" customHeight="1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</row>
    <row r="586" spans="1:12" ht="12.75" customHeight="1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</row>
    <row r="587" spans="1:12" ht="12.75" customHeight="1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</row>
    <row r="588" spans="1:12" ht="12.75" customHeight="1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</row>
    <row r="589" spans="1:12" ht="12.75" customHeight="1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</row>
    <row r="590" spans="1:12" ht="12.75" customHeight="1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</row>
    <row r="591" spans="1:12" ht="12.75" customHeight="1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</row>
    <row r="592" spans="1:12" ht="12.75" customHeight="1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</row>
    <row r="593" spans="1:12" ht="12.75" customHeight="1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</row>
    <row r="594" spans="1:12" ht="12.75" customHeight="1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</row>
    <row r="595" spans="1:12" ht="12.75" customHeight="1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</row>
    <row r="596" spans="1:12" ht="12.75" customHeight="1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</row>
    <row r="597" spans="1:12" ht="12.75" customHeight="1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</row>
    <row r="598" spans="1:12" ht="12.75" customHeight="1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</row>
    <row r="599" spans="1:12" ht="12.75" customHeight="1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</row>
    <row r="600" spans="1:12" ht="12.75" customHeight="1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</row>
    <row r="601" spans="1:12" ht="12.75" customHeight="1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</row>
    <row r="602" spans="1:12" ht="12.75" customHeight="1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</row>
    <row r="603" spans="1:12" ht="12.75" customHeight="1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</row>
    <row r="604" spans="1:12" ht="12.75" customHeight="1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</row>
    <row r="605" spans="1:12" ht="12.75" customHeight="1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</row>
    <row r="606" spans="1:12" ht="12.75" customHeight="1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</row>
    <row r="607" spans="1:12" ht="12.75" customHeight="1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</row>
    <row r="608" spans="1:12" ht="12.75" customHeight="1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</row>
    <row r="609" spans="1:12" ht="12.75" customHeight="1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</row>
    <row r="610" spans="1:12" ht="12.75" customHeight="1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</row>
    <row r="611" spans="1:12" ht="12.75" customHeight="1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</row>
    <row r="612" spans="1:12" ht="12.75" customHeight="1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</row>
    <row r="613" spans="1:12" ht="12.75" customHeight="1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</row>
    <row r="614" spans="1:12" ht="12.75" customHeight="1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</row>
    <row r="615" spans="1:12" ht="12.75" customHeight="1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</row>
    <row r="616" spans="1:12" ht="12.75" customHeight="1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</row>
    <row r="617" spans="1:12" ht="12.75" customHeight="1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</row>
    <row r="618" spans="1:12" ht="12.75" customHeight="1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</row>
    <row r="619" spans="1:12" ht="12.75" customHeight="1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</row>
    <row r="620" spans="1:12" ht="12.75" customHeight="1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</row>
    <row r="621" spans="1:12" ht="12.75" customHeight="1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</row>
    <row r="622" spans="1:12" ht="12.75" customHeight="1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</row>
    <row r="623" spans="1:12" ht="12.75" customHeight="1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</row>
    <row r="624" spans="1:12" ht="12.75" customHeight="1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</row>
    <row r="625" spans="1:12" ht="12.75" customHeight="1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</row>
    <row r="626" spans="1:12" ht="12.75" customHeight="1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</row>
    <row r="627" spans="1:12" ht="12.75" customHeight="1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</row>
    <row r="628" spans="1:12" ht="12.75" customHeight="1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</row>
    <row r="629" spans="1:12" ht="12.75" customHeight="1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</row>
    <row r="630" spans="1:12" ht="12.75" customHeight="1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</row>
    <row r="631" spans="1:12" ht="12.75" customHeight="1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</row>
    <row r="632" spans="1:12" ht="12.75" customHeight="1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</row>
    <row r="633" spans="1:12" ht="12.75" customHeight="1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</row>
    <row r="634" spans="1:12" ht="12.75" customHeight="1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</row>
    <row r="635" spans="1:12" ht="12.75" customHeight="1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</row>
    <row r="636" spans="1:12" ht="12.75" customHeight="1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</row>
    <row r="637" spans="1:12" ht="12.75" customHeight="1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</row>
    <row r="638" spans="1:12" ht="12.75" customHeight="1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</row>
    <row r="639" spans="1:12" ht="12.75" customHeight="1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</row>
    <row r="640" spans="1:12" ht="12.75" customHeight="1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</row>
    <row r="641" spans="1:12" ht="12.75" customHeight="1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</row>
    <row r="642" spans="1:12" ht="12.75" customHeight="1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</row>
    <row r="643" spans="1:12" ht="12.75" customHeight="1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</row>
    <row r="644" spans="1:12" ht="12.75" customHeight="1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</row>
    <row r="645" spans="1:12" ht="12.75" customHeight="1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</row>
    <row r="646" spans="1:12" ht="12.75" customHeight="1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</row>
    <row r="647" spans="1:12" ht="12.75" customHeight="1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</row>
    <row r="648" spans="1:12" ht="12.75" customHeight="1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</row>
    <row r="649" spans="1:12" ht="12.75" customHeight="1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</row>
    <row r="650" spans="1:12" ht="12.75" customHeight="1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</row>
    <row r="651" spans="1:12" ht="12.75" customHeight="1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</row>
    <row r="652" spans="1:12" ht="12.75" customHeight="1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</row>
    <row r="653" spans="1:12" ht="12.75" customHeight="1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</row>
    <row r="654" spans="1:12" ht="12.75" customHeight="1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</row>
    <row r="655" spans="1:12" ht="12.75" customHeight="1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</row>
    <row r="656" spans="1:12" ht="12.75" customHeight="1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</row>
    <row r="657" spans="1:12" ht="12.75" customHeight="1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</row>
    <row r="658" spans="1:12" ht="12.75" customHeight="1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</row>
    <row r="659" spans="1:12" ht="12.75" customHeight="1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</row>
    <row r="660" spans="1:12" ht="12.75" customHeight="1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</row>
    <row r="661" spans="1:12" ht="12.75" customHeight="1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</row>
    <row r="662" spans="1:12" ht="12.75" customHeight="1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</row>
    <row r="663" spans="1:12" ht="12.75" customHeight="1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</row>
    <row r="664" spans="1:12" ht="12.75" customHeight="1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</row>
    <row r="665" spans="1:12" ht="12.75" customHeight="1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</row>
    <row r="666" spans="1:12" ht="12.75" customHeight="1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</row>
    <row r="667" spans="1:12" ht="12.75" customHeight="1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</row>
    <row r="668" spans="1:12" ht="12.75" customHeight="1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</row>
    <row r="669" spans="1:12" ht="12.75" customHeight="1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</row>
    <row r="670" spans="1:12" ht="12.75" customHeight="1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</row>
    <row r="671" spans="1:12" ht="12.75" customHeight="1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</row>
    <row r="672" spans="1:12" ht="12.75" customHeight="1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</row>
    <row r="673" spans="1:12" ht="12.75" customHeight="1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</row>
    <row r="674" spans="1:12" ht="12.75" customHeight="1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</row>
    <row r="675" spans="1:12" ht="12.75" customHeight="1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</row>
    <row r="676" spans="1:12" ht="12.75" customHeight="1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</row>
    <row r="677" spans="1:12" ht="12.75" customHeight="1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</row>
    <row r="678" spans="1:12" ht="12.75" customHeight="1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</row>
    <row r="679" spans="1:12" ht="12.75" customHeight="1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</row>
    <row r="680" spans="1:12" ht="12.75" customHeight="1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</row>
    <row r="681" spans="1:12" ht="12.75" customHeight="1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</row>
    <row r="682" spans="1:12" ht="12.75" customHeight="1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</row>
    <row r="683" spans="1:12" ht="12.75" customHeight="1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</row>
    <row r="684" spans="1:12" ht="12.75" customHeight="1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</row>
    <row r="685" spans="1:12" ht="12.75" customHeight="1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</row>
    <row r="686" spans="1:12" ht="12.75" customHeight="1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</row>
    <row r="687" spans="1:12" ht="12.75" customHeight="1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</row>
    <row r="688" spans="1:12" ht="12.75" customHeight="1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</row>
    <row r="689" spans="1:12" ht="12.75" customHeight="1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</row>
    <row r="690" spans="1:12" ht="12.75" customHeight="1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</row>
    <row r="691" spans="1:12" ht="12.75" customHeight="1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</row>
    <row r="692" spans="1:12" ht="12.75" customHeight="1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</row>
    <row r="693" spans="1:12" ht="12.75" customHeight="1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</row>
    <row r="694" spans="1:12" ht="12.75" customHeight="1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</row>
    <row r="695" spans="1:12" ht="12.75" customHeight="1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</row>
    <row r="696" spans="1:12" ht="12.75" customHeight="1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</row>
    <row r="697" spans="1:12" ht="12.75" customHeight="1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</row>
    <row r="698" spans="1:12" ht="12.75" customHeight="1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</row>
    <row r="699" spans="1:12" ht="12.75" customHeight="1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</row>
    <row r="700" spans="1:12" ht="12.75" customHeight="1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</row>
    <row r="701" spans="1:12" ht="12.75" customHeight="1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</row>
    <row r="702" spans="1:12" ht="12.75" customHeight="1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</row>
    <row r="703" spans="1:12" ht="12.75" customHeight="1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</row>
    <row r="704" spans="1:12" ht="12.75" customHeight="1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</row>
    <row r="705" spans="1:12" ht="12.75" customHeight="1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</row>
    <row r="706" spans="1:12" ht="12.75" customHeight="1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</row>
    <row r="707" spans="1:12" ht="12.75" customHeight="1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</row>
    <row r="708" spans="1:12" ht="12.75" customHeight="1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</row>
    <row r="709" spans="1:12" ht="12.75" customHeight="1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</row>
    <row r="710" spans="1:12" ht="12.75" customHeight="1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</row>
    <row r="711" spans="1:12" ht="12.75" customHeight="1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</row>
    <row r="712" spans="1:12" ht="12.75" customHeight="1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</row>
    <row r="713" spans="1:12" ht="12.75" customHeight="1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</row>
    <row r="714" spans="1:12" ht="12.75" customHeight="1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</row>
    <row r="715" spans="1:12" ht="12.75" customHeight="1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</row>
    <row r="716" spans="1:12" ht="12.75" customHeight="1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</row>
    <row r="717" spans="1:12" ht="12.75" customHeight="1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</row>
    <row r="718" spans="1:12" ht="12.75" customHeight="1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</row>
    <row r="719" spans="1:12" ht="12.75" customHeight="1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</row>
    <row r="720" spans="1:12" ht="12.75" customHeight="1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</row>
    <row r="721" spans="1:12" ht="12.75" customHeight="1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</row>
    <row r="722" spans="1:12" ht="12.75" customHeight="1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</row>
    <row r="723" spans="1:12" ht="12.75" customHeight="1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</row>
    <row r="724" spans="1:12" ht="12.75" customHeight="1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</row>
    <row r="725" spans="1:12" ht="12.75" customHeight="1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</row>
    <row r="726" spans="1:12" ht="12.75" customHeight="1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</row>
    <row r="727" spans="1:12" ht="12.75" customHeight="1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</row>
    <row r="728" spans="1:12" ht="12.75" customHeight="1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</row>
    <row r="729" spans="1:12" ht="12.75" customHeight="1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</row>
    <row r="730" spans="1:12" ht="12.75" customHeight="1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</row>
    <row r="731" spans="1:12" ht="12.75" customHeight="1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</row>
    <row r="732" spans="1:12" ht="12.75" customHeight="1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</row>
    <row r="733" spans="1:12" ht="12.75" customHeight="1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</row>
    <row r="734" spans="1:12" ht="12.75" customHeight="1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</row>
    <row r="735" spans="1:12" ht="12.75" customHeight="1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</row>
    <row r="736" spans="1:12" ht="12.75" customHeight="1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</row>
    <row r="737" spans="1:12" ht="12.75" customHeight="1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</row>
    <row r="738" spans="1:12" ht="12.75" customHeight="1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</row>
    <row r="739" spans="1:12" ht="12.75" customHeight="1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</row>
    <row r="740" spans="1:12" ht="12.75" customHeight="1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</row>
    <row r="741" spans="1:12" ht="12.75" customHeight="1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</row>
    <row r="742" spans="1:12" ht="12.75" customHeight="1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</row>
    <row r="743" spans="1:12" ht="12.75" customHeight="1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</row>
    <row r="744" spans="1:12" ht="12.75" customHeight="1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</row>
    <row r="745" spans="1:12" ht="12.75" customHeight="1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</row>
    <row r="746" spans="1:12" ht="12.75" customHeight="1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</row>
    <row r="747" spans="1:12" ht="12.75" customHeight="1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</row>
    <row r="748" spans="1:12" ht="12.75" customHeight="1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</row>
    <row r="749" spans="1:12" ht="12.75" customHeight="1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</row>
    <row r="750" spans="1:12" ht="12.75" customHeight="1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</row>
    <row r="751" spans="1:12" ht="12.75" customHeight="1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</row>
    <row r="752" spans="1:12" ht="12.75" customHeight="1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</row>
    <row r="753" spans="1:12" ht="12.75" customHeight="1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</row>
    <row r="754" spans="1:12" ht="12.75" customHeight="1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</row>
    <row r="755" spans="1:12" ht="12.75" customHeight="1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</row>
    <row r="756" spans="1:12" ht="12.75" customHeight="1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</row>
    <row r="757" spans="1:12" ht="12.75" customHeight="1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</row>
    <row r="758" spans="1:12" ht="12.75" customHeight="1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</row>
    <row r="759" spans="1:12" ht="12.75" customHeight="1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</row>
    <row r="760" spans="1:12" ht="12.75" customHeight="1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</row>
    <row r="761" spans="1:12" ht="12.75" customHeight="1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</row>
    <row r="762" spans="1:12" ht="12.75" customHeight="1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</row>
    <row r="763" spans="1:12" ht="12.75" customHeight="1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</row>
    <row r="764" spans="1:12" ht="12.75" customHeight="1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</row>
    <row r="765" spans="1:12" ht="12.75" customHeight="1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</row>
    <row r="766" spans="1:12" ht="12.75" customHeight="1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</row>
    <row r="767" spans="1:12" ht="12.75" customHeight="1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</row>
    <row r="768" spans="1:12" ht="12.75" customHeight="1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</row>
    <row r="769" spans="1:12" ht="12.75" customHeight="1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</row>
    <row r="770" spans="1:12" ht="12.75" customHeight="1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</row>
    <row r="771" spans="1:12" ht="12.75" customHeight="1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</row>
    <row r="772" spans="1:12" ht="12.75" customHeight="1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</row>
    <row r="773" spans="1:12" ht="12.75" customHeight="1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</row>
    <row r="774" spans="1:12" ht="12.75" customHeight="1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</row>
    <row r="775" spans="1:12" ht="12.75" customHeight="1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</row>
    <row r="776" spans="1:12" ht="12.75" customHeight="1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</row>
    <row r="777" spans="1:12" ht="12.75" customHeight="1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</row>
    <row r="778" spans="1:12" ht="12.75" customHeight="1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</row>
    <row r="779" spans="1:12" ht="12.75" customHeight="1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</row>
    <row r="780" spans="1:12" ht="12.75" customHeight="1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</row>
    <row r="781" spans="1:12" ht="12.75" customHeight="1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</row>
    <row r="782" spans="1:12" ht="12.75" customHeight="1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</row>
    <row r="783" spans="1:12" ht="12.75" customHeight="1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</row>
    <row r="784" spans="1:12" ht="12.75" customHeight="1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</row>
    <row r="785" spans="1:12" ht="12.75" customHeight="1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</row>
    <row r="786" spans="1:12" ht="12.75" customHeight="1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</row>
    <row r="787" spans="1:12" ht="12.75" customHeight="1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</row>
    <row r="788" spans="1:12" ht="12.75" customHeight="1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</row>
    <row r="789" spans="1:12" ht="12.75" customHeight="1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</row>
    <row r="790" spans="1:12" ht="12.75" customHeight="1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</row>
    <row r="791" spans="1:12" ht="12.75" customHeight="1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</row>
    <row r="792" spans="1:12" ht="12.75" customHeight="1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</row>
    <row r="793" spans="1:12" ht="12.75" customHeight="1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</row>
    <row r="794" spans="1:12" ht="12.75" customHeight="1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</row>
    <row r="795" spans="1:12" ht="12.75" customHeight="1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</row>
    <row r="796" spans="1:12" ht="12.75" customHeight="1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</row>
    <row r="797" spans="1:12" ht="12.75" customHeight="1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</row>
    <row r="798" spans="1:12" ht="12.75" customHeight="1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</row>
    <row r="799" spans="1:12" ht="12.75" customHeight="1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</row>
    <row r="800" spans="1:12" ht="12.75" customHeight="1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</row>
    <row r="801" spans="1:12" ht="12.75" customHeight="1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</row>
    <row r="802" spans="1:12" ht="12.75" customHeight="1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</row>
    <row r="803" spans="1:12" ht="12.75" customHeight="1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</row>
    <row r="804" spans="1:12" ht="12.75" customHeight="1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</row>
    <row r="805" spans="1:12" ht="12.75" customHeight="1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</row>
    <row r="806" spans="1:12" ht="12.75" customHeight="1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</row>
    <row r="807" spans="1:12" ht="12.75" customHeight="1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</row>
    <row r="808" spans="1:12" ht="12.75" customHeight="1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</row>
    <row r="809" spans="1:12" ht="12.75" customHeight="1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</row>
    <row r="810" spans="1:12" ht="12.75" customHeight="1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</row>
    <row r="811" spans="1:12" ht="12.75" customHeight="1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</row>
    <row r="812" spans="1:12" ht="12.75" customHeight="1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</row>
    <row r="813" spans="1:12" ht="12.75" customHeight="1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</row>
    <row r="814" spans="1:12" ht="12.75" customHeight="1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</row>
    <row r="815" spans="1:12" ht="12.75" customHeight="1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</row>
    <row r="816" spans="1:12" ht="12.75" customHeight="1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</row>
    <row r="817" spans="1:12" ht="12.75" customHeight="1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</row>
    <row r="818" spans="1:12" ht="12.75" customHeight="1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</row>
    <row r="819" spans="1:12" ht="12.75" customHeight="1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</row>
    <row r="820" spans="1:12" ht="12.75" customHeight="1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</row>
    <row r="821" spans="1:12" ht="12.75" customHeight="1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</row>
    <row r="822" spans="1:12" ht="12.75" customHeight="1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</row>
    <row r="823" spans="1:12" ht="12.75" customHeight="1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</row>
    <row r="824" spans="1:12" ht="12.75" customHeight="1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</row>
    <row r="825" spans="1:12" ht="12.75" customHeight="1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</row>
    <row r="826" spans="1:12" ht="12.75" customHeight="1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</row>
    <row r="827" spans="1:12" ht="12.75" customHeight="1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</row>
    <row r="828" spans="1:12" ht="12.75" customHeight="1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</row>
    <row r="829" spans="1:12" ht="12.75" customHeight="1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</row>
    <row r="830" spans="1:12" ht="12.75" customHeight="1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</row>
    <row r="831" spans="1:12" ht="12.75" customHeight="1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</row>
    <row r="832" spans="1:12" ht="12.75" customHeight="1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</row>
    <row r="833" spans="1:12" ht="12.75" customHeight="1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</row>
    <row r="834" spans="1:12" ht="12.75" customHeight="1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</row>
    <row r="835" spans="1:12" ht="12.75" customHeight="1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</row>
    <row r="836" spans="1:12" ht="12.75" customHeight="1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</row>
    <row r="837" spans="1:12" ht="12.75" customHeight="1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</row>
    <row r="838" spans="1:12" ht="12.75" customHeight="1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</row>
    <row r="839" spans="1:12" ht="12.75" customHeight="1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</row>
    <row r="840" spans="1:12" ht="12.75" customHeight="1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</row>
    <row r="841" spans="1:12" ht="12.75" customHeight="1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</row>
    <row r="842" spans="1:12" ht="12.75" customHeight="1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</row>
    <row r="843" spans="1:12" ht="12.75" customHeight="1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</row>
    <row r="844" spans="1:12" ht="12.75" customHeight="1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</row>
    <row r="845" spans="1:12" ht="12.75" customHeight="1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</row>
    <row r="846" spans="1:12" ht="12.75" customHeight="1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</row>
    <row r="847" spans="1:12" ht="12.75" customHeight="1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</row>
    <row r="848" spans="1:12" ht="12.75" customHeight="1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</row>
    <row r="849" spans="1:12" ht="12.75" customHeight="1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</row>
    <row r="850" spans="1:12" ht="12.75" customHeight="1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</row>
    <row r="851" spans="1:12" ht="12.75" customHeight="1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</row>
    <row r="852" spans="1:12" ht="12.75" customHeight="1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</row>
    <row r="853" spans="1:12" ht="12.75" customHeight="1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</row>
    <row r="854" spans="1:12" ht="12.75" customHeight="1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</row>
    <row r="855" spans="1:12" ht="12.75" customHeight="1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</row>
    <row r="856" spans="1:12" ht="12.75" customHeight="1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</row>
    <row r="857" spans="1:12" ht="12.75" customHeight="1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</row>
    <row r="858" spans="1:12" ht="12.75" customHeight="1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</row>
    <row r="859" spans="1:12" ht="12.75" customHeight="1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</row>
    <row r="860" spans="1:12" ht="12.75" customHeight="1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</row>
    <row r="861" spans="1:12" ht="12.75" customHeight="1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</row>
    <row r="862" spans="1:12" ht="12.75" customHeight="1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</row>
    <row r="863" spans="1:12" ht="12.75" customHeight="1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</row>
    <row r="864" spans="1:12" ht="12.75" customHeight="1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</row>
    <row r="865" spans="1:12" ht="12.75" customHeight="1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</row>
    <row r="866" spans="1:12" ht="12.75" customHeight="1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</row>
    <row r="867" spans="1:12" ht="12.75" customHeight="1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</row>
    <row r="868" spans="1:12" ht="12.75" customHeight="1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</row>
    <row r="869" spans="1:12" ht="12.75" customHeight="1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</row>
    <row r="870" spans="1:12" ht="12.75" customHeight="1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</row>
    <row r="871" spans="1:12" ht="12.75" customHeight="1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</row>
    <row r="872" spans="1:12" ht="12.75" customHeight="1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</row>
    <row r="873" spans="1:12" ht="12.75" customHeight="1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</row>
    <row r="874" spans="1:12" ht="12.75" customHeight="1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</row>
    <row r="875" spans="1:12" ht="12.75" customHeight="1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</row>
    <row r="876" spans="1:12" ht="12.75" customHeight="1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</row>
    <row r="877" spans="1:12" ht="12.75" customHeight="1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</row>
    <row r="878" spans="1:12" ht="12.75" customHeight="1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</row>
    <row r="879" spans="1:12" ht="12.75" customHeight="1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</row>
    <row r="880" spans="1:12" ht="12.75" customHeight="1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</row>
    <row r="881" spans="1:12" ht="12.75" customHeight="1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</row>
    <row r="882" spans="1:12" ht="12.75" customHeight="1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</row>
    <row r="883" spans="1:12" ht="12.75" customHeight="1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</row>
    <row r="884" spans="1:12" ht="12.75" customHeight="1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</row>
    <row r="885" spans="1:12" ht="12.75" customHeight="1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</row>
    <row r="886" spans="1:12" ht="12.75" customHeight="1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</row>
    <row r="887" spans="1:12" ht="12.75" customHeight="1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</row>
    <row r="888" spans="1:12" ht="12.75" customHeight="1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</row>
    <row r="889" spans="1:12" ht="12.75" customHeight="1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</row>
    <row r="890" spans="1:12" ht="12.75" customHeight="1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</row>
    <row r="891" spans="1:12" ht="12.75" customHeight="1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</row>
    <row r="892" spans="1:12" ht="12.75" customHeight="1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</row>
    <row r="893" spans="1:12" ht="12.75" customHeight="1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</row>
    <row r="894" spans="1:12" ht="12.75" customHeight="1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</row>
    <row r="895" spans="1:12" ht="12.75" customHeight="1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</row>
    <row r="896" spans="1:12" ht="12.75" customHeight="1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</row>
    <row r="897" spans="1:12" ht="12.75" customHeight="1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</row>
    <row r="898" spans="1:12" ht="12.75" customHeight="1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</row>
    <row r="899" spans="1:12" ht="12.75" customHeight="1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</row>
    <row r="900" spans="1:12" ht="12.75" customHeight="1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</row>
    <row r="901" spans="1:12" ht="12.75" customHeight="1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</row>
    <row r="902" spans="1:12" ht="12.75" customHeight="1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</row>
    <row r="903" spans="1:12" ht="12.75" customHeight="1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</row>
    <row r="904" spans="1:12" ht="12.75" customHeight="1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</row>
    <row r="905" spans="1:12" ht="12.75" customHeight="1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</row>
    <row r="906" spans="1:12" ht="12.75" customHeight="1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</row>
    <row r="907" spans="1:12" ht="12.75" customHeight="1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</row>
    <row r="908" spans="1:12" ht="12.75" customHeight="1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</row>
    <row r="909" spans="1:12" ht="12.75" customHeight="1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</row>
    <row r="910" spans="1:12" ht="12.75" customHeight="1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</row>
    <row r="911" spans="1:12" ht="12.75" customHeight="1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</row>
    <row r="912" spans="1:12" ht="12.75" customHeight="1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</row>
    <row r="913" spans="1:12" ht="12.75" customHeight="1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</row>
    <row r="914" spans="1:12" ht="12.75" customHeight="1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</row>
    <row r="915" spans="1:12" ht="12.75" customHeight="1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</row>
    <row r="916" spans="1:12" ht="12.75" customHeight="1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</row>
    <row r="917" spans="1:12" ht="12.75" customHeight="1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</row>
    <row r="918" spans="1:12" ht="12.75" customHeight="1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</row>
    <row r="919" spans="1:12" ht="12.75" customHeight="1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</row>
    <row r="920" spans="1:12" ht="12.75" customHeight="1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</row>
    <row r="921" spans="1:12" ht="12.75" customHeight="1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</row>
    <row r="922" spans="1:12" ht="12.75" customHeight="1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</row>
    <row r="923" spans="1:12" ht="12.75" customHeight="1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</row>
    <row r="924" spans="1:12" ht="12.75" customHeight="1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</row>
    <row r="925" spans="1:12" ht="12.75" customHeight="1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</row>
    <row r="926" spans="1:12" ht="12.75" customHeight="1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</row>
    <row r="927" spans="1:12" ht="12.75" customHeight="1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</row>
    <row r="928" spans="1:12" ht="12.75" customHeight="1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</row>
    <row r="929" spans="1:12" ht="12.75" customHeight="1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</row>
    <row r="930" spans="1:12" ht="12.75" customHeight="1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</row>
    <row r="931" spans="1:12" ht="12.75" customHeight="1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</row>
    <row r="932" spans="1:12" ht="12.75" customHeight="1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</row>
    <row r="933" spans="1:12" ht="12.75" customHeight="1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</row>
    <row r="934" spans="1:12" ht="12.75" customHeight="1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</row>
    <row r="935" spans="1:12" ht="12.75" customHeight="1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</row>
    <row r="936" spans="1:12" ht="12.75" customHeight="1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</row>
    <row r="937" spans="1:12" ht="12.75" customHeight="1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</row>
    <row r="938" spans="1:12" ht="12.75" customHeight="1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</row>
    <row r="939" spans="1:12" ht="12.75" customHeight="1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</row>
    <row r="940" spans="1:12" ht="12.75" customHeight="1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</row>
    <row r="941" spans="1:12" ht="12.75" customHeight="1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</row>
    <row r="942" spans="1:12" ht="12.75" customHeight="1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</row>
    <row r="943" spans="1:12" ht="12.75" customHeight="1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</row>
    <row r="944" spans="1:12" ht="12.75" customHeight="1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</row>
    <row r="945" spans="1:12" ht="12.75" customHeight="1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</row>
    <row r="946" spans="1:12" ht="12.75" customHeight="1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</row>
    <row r="947" spans="1:12" ht="12.75" customHeight="1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</row>
    <row r="948" spans="1:12" ht="12.75" customHeight="1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</row>
    <row r="949" spans="1:12" ht="12.75" customHeight="1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</row>
    <row r="950" spans="1:12" ht="12.75" customHeight="1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</row>
    <row r="951" spans="1:12" ht="12.75" customHeight="1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</row>
    <row r="952" spans="1:12" ht="12.75" customHeight="1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</row>
    <row r="953" spans="1:12" ht="12.75" customHeight="1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</row>
    <row r="954" spans="1:12" ht="12.75" customHeight="1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</row>
    <row r="955" spans="1:12" ht="12.75" customHeight="1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</row>
    <row r="956" spans="1:12" ht="12.75" customHeight="1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</row>
    <row r="957" spans="1:12" ht="12.75" customHeight="1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</row>
    <row r="958" spans="1:12" ht="12.75" customHeight="1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</row>
    <row r="959" spans="1:12" ht="12.75" customHeight="1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</row>
    <row r="960" spans="1:12" ht="12.75" customHeight="1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</row>
    <row r="961" spans="1:12" ht="12.75" customHeight="1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</row>
    <row r="962" spans="1:12" ht="12.75" customHeight="1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</row>
    <row r="963" spans="1:12" ht="12.75" customHeight="1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</row>
    <row r="964" spans="1:12" ht="12.75" customHeight="1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</row>
    <row r="965" spans="1:12" ht="12.75" customHeight="1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</row>
    <row r="966" spans="1:12" ht="12.75" customHeight="1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</row>
    <row r="967" spans="1:12" ht="12.75" customHeight="1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</row>
    <row r="968" spans="1:12" ht="12.75" customHeight="1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</row>
    <row r="969" spans="1:12" ht="12.75" customHeight="1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</row>
    <row r="970" spans="1:12" ht="12.75" customHeight="1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</row>
    <row r="971" spans="1:12" ht="12.75" customHeight="1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</row>
    <row r="972" spans="1:12" ht="12.75" customHeight="1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</row>
    <row r="973" spans="1:12" ht="12.75" customHeight="1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</row>
    <row r="974" spans="1:12" ht="12.75" customHeight="1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</row>
    <row r="975" spans="1:12" ht="12.75" customHeight="1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</row>
    <row r="976" spans="1:12" ht="12.75" customHeight="1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</row>
    <row r="977" spans="1:12" ht="12.75" customHeight="1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</row>
    <row r="978" spans="1:12" ht="12.75" customHeight="1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</row>
    <row r="979" spans="1:12" ht="12.75" customHeight="1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</row>
    <row r="980" spans="1:12" ht="12.75" customHeight="1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</row>
    <row r="981" spans="1:12" ht="12.75" customHeight="1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</row>
    <row r="982" spans="1:12" ht="12.75" customHeight="1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</row>
    <row r="983" spans="1:12" ht="12.75" customHeight="1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</row>
    <row r="984" spans="1:12" ht="12.75" customHeight="1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</row>
    <row r="985" spans="1:12" ht="12.75" customHeight="1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</row>
    <row r="986" spans="1:12" ht="12.75" customHeight="1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</row>
    <row r="987" spans="1:12" ht="12.75" customHeight="1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</row>
    <row r="988" spans="1:12" ht="12.75" customHeight="1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</row>
    <row r="989" spans="1:12" ht="12.75" customHeight="1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</row>
    <row r="990" spans="1:12" ht="12.75" customHeight="1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</row>
    <row r="991" spans="1:12" ht="12.75" customHeight="1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</row>
    <row r="992" spans="1:12" ht="12.75" customHeight="1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</row>
    <row r="993" spans="1:12" ht="12.75" customHeight="1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</row>
    <row r="994" spans="1:12" ht="12.75" customHeight="1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</row>
    <row r="995" spans="1:12" ht="12.75" customHeight="1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</row>
    <row r="996" spans="1:12" ht="12.75" customHeight="1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</row>
    <row r="997" spans="1:12" ht="12.75" customHeight="1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</row>
    <row r="998" spans="1:12" ht="12.75" customHeight="1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</row>
    <row r="999" spans="1:12" ht="12.75" customHeight="1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</row>
    <row r="1000" spans="1:12" ht="12.75" customHeight="1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</row>
  </sheetData>
  <sheetProtection password="C7A5" sheet="1" objects="1" scenarios="1"/>
  <mergeCells count="52">
    <mergeCell ref="A119:J119"/>
    <mergeCell ref="A120:J120"/>
    <mergeCell ref="B121:C121"/>
    <mergeCell ref="E121:F121"/>
    <mergeCell ref="G121:H121"/>
    <mergeCell ref="I121:J121"/>
    <mergeCell ref="B114:E114"/>
    <mergeCell ref="F114:J117"/>
    <mergeCell ref="B115:E115"/>
    <mergeCell ref="B116:E116"/>
    <mergeCell ref="B117:E117"/>
    <mergeCell ref="A85:A86"/>
    <mergeCell ref="A88:D88"/>
    <mergeCell ref="A89:A97"/>
    <mergeCell ref="A100:D100"/>
    <mergeCell ref="A101:A108"/>
    <mergeCell ref="A70:A73"/>
    <mergeCell ref="A75:D75"/>
    <mergeCell ref="A76:A79"/>
    <mergeCell ref="A80:A82"/>
    <mergeCell ref="A83:A84"/>
    <mergeCell ref="A55:A57"/>
    <mergeCell ref="A58:A59"/>
    <mergeCell ref="A62:D62"/>
    <mergeCell ref="A64:A67"/>
    <mergeCell ref="A69:D69"/>
    <mergeCell ref="A40:A43"/>
    <mergeCell ref="A45:D45"/>
    <mergeCell ref="A48:A50"/>
    <mergeCell ref="A52:D52"/>
    <mergeCell ref="A53:A54"/>
    <mergeCell ref="A24:A25"/>
    <mergeCell ref="A28:A29"/>
    <mergeCell ref="A30:A31"/>
    <mergeCell ref="A33:D33"/>
    <mergeCell ref="A34:A38"/>
    <mergeCell ref="A7:D7"/>
    <mergeCell ref="A8:A10"/>
    <mergeCell ref="A15:D15"/>
    <mergeCell ref="A16:A21"/>
    <mergeCell ref="A23:D23"/>
    <mergeCell ref="A2:J2"/>
    <mergeCell ref="A3:D3"/>
    <mergeCell ref="E3:J3"/>
    <mergeCell ref="A4:B5"/>
    <mergeCell ref="C4:C5"/>
    <mergeCell ref="D4:D5"/>
    <mergeCell ref="E4:E5"/>
    <mergeCell ref="F4:G4"/>
    <mergeCell ref="H4:H5"/>
    <mergeCell ref="I4:I5"/>
    <mergeCell ref="J4:J5"/>
  </mergeCells>
  <dataValidations count="1">
    <dataValidation type="decimal" operator="greaterThan" allowBlank="1" showErrorMessage="1" sqref="I8:I13 I16:I21 I24:I31 I34:I44 I46:I50 I53:I58 I63:I67 I70:I73 I76:I86 J80:J81 J85 I89:I98 J97 I101:I108" xr:uid="{00000000-0002-0000-0000-000000000000}">
      <formula1>0</formula1>
      <formula2>0</formula2>
    </dataValidation>
  </dataValidations>
  <hyperlinks>
    <hyperlink ref="K7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  <hyperlink ref="K18" r:id="rId11" xr:uid="{00000000-0004-0000-0000-00000A000000}"/>
    <hyperlink ref="K19" r:id="rId12" xr:uid="{00000000-0004-0000-0000-00000B000000}"/>
    <hyperlink ref="K20" r:id="rId13" xr:uid="{00000000-0004-0000-0000-00000C000000}"/>
    <hyperlink ref="K21" r:id="rId14" xr:uid="{00000000-0004-0000-0000-00000D000000}"/>
    <hyperlink ref="K23" r:id="rId15" xr:uid="{00000000-0004-0000-0000-00000E000000}"/>
    <hyperlink ref="K24" r:id="rId16" xr:uid="{00000000-0004-0000-0000-00000F000000}"/>
    <hyperlink ref="K25" r:id="rId17" xr:uid="{00000000-0004-0000-0000-000010000000}"/>
    <hyperlink ref="K26" r:id="rId18" xr:uid="{00000000-0004-0000-0000-000011000000}"/>
    <hyperlink ref="K28" r:id="rId19" xr:uid="{00000000-0004-0000-0000-000012000000}"/>
    <hyperlink ref="K29" r:id="rId20" xr:uid="{00000000-0004-0000-0000-000013000000}"/>
    <hyperlink ref="K33" r:id="rId21" xr:uid="{00000000-0004-0000-0000-000014000000}"/>
    <hyperlink ref="K34" r:id="rId22" xr:uid="{00000000-0004-0000-0000-000015000000}"/>
    <hyperlink ref="K35" r:id="rId23" xr:uid="{00000000-0004-0000-0000-000016000000}"/>
    <hyperlink ref="K37" r:id="rId24" xr:uid="{00000000-0004-0000-0000-000017000000}"/>
    <hyperlink ref="K38" r:id="rId25" xr:uid="{00000000-0004-0000-0000-000018000000}"/>
    <hyperlink ref="K39" r:id="rId26" xr:uid="{00000000-0004-0000-0000-000019000000}"/>
    <hyperlink ref="K41" r:id="rId27" xr:uid="{00000000-0004-0000-0000-00001A000000}"/>
    <hyperlink ref="K42" r:id="rId28" xr:uid="{00000000-0004-0000-0000-00001B000000}"/>
    <hyperlink ref="K43" r:id="rId29" xr:uid="{00000000-0004-0000-0000-00001C000000}"/>
    <hyperlink ref="K45" r:id="rId30" xr:uid="{00000000-0004-0000-0000-00001D000000}"/>
    <hyperlink ref="K46" r:id="rId31" xr:uid="{00000000-0004-0000-0000-00001E000000}"/>
    <hyperlink ref="K47" r:id="rId32" xr:uid="{00000000-0004-0000-0000-00001F000000}"/>
    <hyperlink ref="K48" r:id="rId33" xr:uid="{00000000-0004-0000-0000-000020000000}"/>
    <hyperlink ref="K49" r:id="rId34" xr:uid="{00000000-0004-0000-0000-000021000000}"/>
    <hyperlink ref="K50" r:id="rId35" xr:uid="{00000000-0004-0000-0000-000022000000}"/>
    <hyperlink ref="K52" r:id="rId36" xr:uid="{00000000-0004-0000-0000-000023000000}"/>
    <hyperlink ref="K53" r:id="rId37" xr:uid="{00000000-0004-0000-0000-000024000000}"/>
    <hyperlink ref="K54" r:id="rId38" xr:uid="{00000000-0004-0000-0000-000025000000}"/>
    <hyperlink ref="K55" r:id="rId39" xr:uid="{00000000-0004-0000-0000-000026000000}"/>
    <hyperlink ref="K56" r:id="rId40" xr:uid="{00000000-0004-0000-0000-000027000000}"/>
    <hyperlink ref="K57" r:id="rId41" xr:uid="{00000000-0004-0000-0000-000028000000}"/>
    <hyperlink ref="K58" r:id="rId42" xr:uid="{00000000-0004-0000-0000-000029000000}"/>
    <hyperlink ref="K59" r:id="rId43" xr:uid="{00000000-0004-0000-0000-00002A000000}"/>
    <hyperlink ref="K60" r:id="rId44" xr:uid="{00000000-0004-0000-0000-00002B000000}"/>
    <hyperlink ref="K62" r:id="rId45" xr:uid="{00000000-0004-0000-0000-00002C000000}"/>
    <hyperlink ref="K69" r:id="rId46" xr:uid="{00000000-0004-0000-0000-00002D000000}"/>
    <hyperlink ref="K75" r:id="rId47" xr:uid="{00000000-0004-0000-0000-00002E000000}"/>
    <hyperlink ref="K76" r:id="rId48" xr:uid="{00000000-0004-0000-0000-00002F000000}"/>
    <hyperlink ref="K77" r:id="rId49" xr:uid="{00000000-0004-0000-0000-000030000000}"/>
    <hyperlink ref="K78" r:id="rId50" xr:uid="{00000000-0004-0000-0000-000031000000}"/>
    <hyperlink ref="K79" r:id="rId51" xr:uid="{00000000-0004-0000-0000-000032000000}"/>
    <hyperlink ref="K80" r:id="rId52" xr:uid="{00000000-0004-0000-0000-000033000000}"/>
    <hyperlink ref="K81" r:id="rId53" xr:uid="{00000000-0004-0000-0000-000034000000}"/>
    <hyperlink ref="K82" r:id="rId54" xr:uid="{00000000-0004-0000-0000-000035000000}"/>
    <hyperlink ref="K83" r:id="rId55" xr:uid="{00000000-0004-0000-0000-000036000000}"/>
    <hyperlink ref="K84" r:id="rId56" xr:uid="{00000000-0004-0000-0000-000037000000}"/>
    <hyperlink ref="K85" r:id="rId57" xr:uid="{00000000-0004-0000-0000-000038000000}"/>
    <hyperlink ref="K86" r:id="rId58" xr:uid="{00000000-0004-0000-0000-000039000000}"/>
    <hyperlink ref="K88" r:id="rId59" xr:uid="{00000000-0004-0000-0000-00003A000000}"/>
    <hyperlink ref="K90" r:id="rId60" xr:uid="{00000000-0004-0000-0000-00003B000000}"/>
    <hyperlink ref="K91" r:id="rId61" xr:uid="{00000000-0004-0000-0000-00003C000000}"/>
    <hyperlink ref="K92" r:id="rId62" xr:uid="{00000000-0004-0000-0000-00003D000000}"/>
    <hyperlink ref="K93" r:id="rId63" xr:uid="{00000000-0004-0000-0000-00003E000000}"/>
    <hyperlink ref="K94" r:id="rId64" xr:uid="{00000000-0004-0000-0000-00003F000000}"/>
    <hyperlink ref="K95" r:id="rId65" xr:uid="{00000000-0004-0000-0000-000040000000}"/>
    <hyperlink ref="K96" r:id="rId66" xr:uid="{00000000-0004-0000-0000-000041000000}"/>
    <hyperlink ref="K97" r:id="rId67" xr:uid="{00000000-0004-0000-0000-000042000000}"/>
    <hyperlink ref="K98" r:id="rId68" xr:uid="{00000000-0004-0000-0000-000043000000}"/>
    <hyperlink ref="K100" r:id="rId69" xr:uid="{00000000-0004-0000-0000-000044000000}"/>
    <hyperlink ref="K101" r:id="rId70" xr:uid="{00000000-0004-0000-0000-000045000000}"/>
    <hyperlink ref="K102" r:id="rId71" xr:uid="{00000000-0004-0000-0000-000046000000}"/>
    <hyperlink ref="K103" r:id="rId72" xr:uid="{00000000-0004-0000-0000-000047000000}"/>
    <hyperlink ref="K104" r:id="rId73" xr:uid="{00000000-0004-0000-0000-000048000000}"/>
    <hyperlink ref="K105" r:id="rId74" xr:uid="{00000000-0004-0000-0000-000049000000}"/>
    <hyperlink ref="K106" r:id="rId75" xr:uid="{00000000-0004-0000-0000-00004A000000}"/>
    <hyperlink ref="K107" r:id="rId76" xr:uid="{00000000-0004-0000-0000-00004B000000}"/>
    <hyperlink ref="K108" r:id="rId77" location="attr=9" xr:uid="{00000000-0004-0000-0000-00004C000000}"/>
  </hyperlinks>
  <printOptions horizontalCentered="1"/>
  <pageMargins left="0.31527777777777799" right="0.31527777777777799" top="0.31874999999999998" bottom="0.202083333333333" header="0.511811023622047" footer="0.511811023622047"/>
  <pageSetup paperSize="9" fitToHeight="0" orientation="portrait" horizontalDpi="300" verticalDpi="300"/>
  <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cp:keywords/>
  <dc:description/>
  <cp:lastModifiedBy>Microsoft Office User</cp:lastModifiedBy>
  <cp:revision>11</cp:revision>
  <dcterms:created xsi:type="dcterms:W3CDTF">2000-01-31T17:41:08Z</dcterms:created>
  <dcterms:modified xsi:type="dcterms:W3CDTF">2022-04-07T20:57:27Z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